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SK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2013" sheetId="12" r:id="rId3"/>
    <sheet name="2014" sheetId="10" r:id="rId4"/>
    <sheet name="TU04-EGAT" sheetId="11" r:id="rId5"/>
    <sheet name="Analyse-use2013 for warning2014" sheetId="9" r:id="rId6"/>
    <sheet name="RT-Chart" sheetId="8" r:id="rId7"/>
  </sheets>
  <definedNames>
    <definedName name="_xlnm._FilterDatabase" localSheetId="4" hidden="1">'TU04-EGAT'!#REF!</definedName>
    <definedName name="_xlnm.Print_Area" localSheetId="5">'Analyse-use2013 for warning2014'!$A$1:$I$65</definedName>
    <definedName name="_xlnm.Print_Area" localSheetId="4">'TU04-EGAT'!$I$1:$AI$39</definedName>
    <definedName name="_xlnm.Print_Titles" localSheetId="5">'Analyse-use2013 for warning2014'!$1:$10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2" l="1"/>
  <c r="G87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F87" i="12" s="1"/>
  <c r="F88" i="12" l="1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X37" i="9"/>
  <c r="Y37" i="9" s="1"/>
  <c r="C37" i="9"/>
  <c r="X36" i="9"/>
  <c r="Y36" i="9" s="1"/>
  <c r="C36" i="9"/>
  <c r="X35" i="9"/>
  <c r="Y35" i="9" s="1"/>
  <c r="C35" i="9"/>
  <c r="Y34" i="9"/>
  <c r="X34" i="9"/>
  <c r="C34" i="9"/>
  <c r="X33" i="9"/>
  <c r="Y33" i="9" s="1"/>
  <c r="C33" i="9"/>
  <c r="X32" i="9"/>
  <c r="Y32" i="9" s="1"/>
  <c r="C32" i="9"/>
  <c r="X31" i="9"/>
  <c r="Y31" i="9" s="1"/>
  <c r="C31" i="9"/>
  <c r="Y30" i="9"/>
  <c r="X30" i="9"/>
  <c r="C30" i="9"/>
  <c r="X29" i="9"/>
  <c r="Y29" i="9" s="1"/>
  <c r="C29" i="9"/>
  <c r="X28" i="9"/>
  <c r="Y28" i="9" s="1"/>
  <c r="C28" i="9"/>
  <c r="X27" i="9"/>
  <c r="Y27" i="9" s="1"/>
  <c r="C27" i="9"/>
  <c r="Y26" i="9"/>
  <c r="X26" i="9"/>
  <c r="C26" i="9"/>
  <c r="X25" i="9"/>
  <c r="Y25" i="9" s="1"/>
  <c r="C25" i="9"/>
  <c r="X24" i="9"/>
  <c r="Y24" i="9" s="1"/>
  <c r="C24" i="9"/>
  <c r="X23" i="9"/>
  <c r="Y23" i="9" s="1"/>
  <c r="C23" i="9"/>
  <c r="Y22" i="9"/>
  <c r="X22" i="9"/>
  <c r="C22" i="9"/>
  <c r="X21" i="9"/>
  <c r="Y21" i="9" s="1"/>
  <c r="C21" i="9"/>
  <c r="X20" i="9"/>
  <c r="Y20" i="9" s="1"/>
  <c r="C20" i="9"/>
  <c r="X19" i="9"/>
  <c r="Y19" i="9" s="1"/>
  <c r="C19" i="9"/>
  <c r="Y18" i="9"/>
  <c r="X18" i="9"/>
  <c r="C18" i="9"/>
  <c r="X17" i="9"/>
  <c r="Y17" i="9" s="1"/>
  <c r="C17" i="9"/>
  <c r="X16" i="9"/>
  <c r="Y16" i="9" s="1"/>
  <c r="C16" i="9"/>
  <c r="X15" i="9"/>
  <c r="Y15" i="9" s="1"/>
  <c r="C15" i="9"/>
  <c r="Y14" i="9"/>
  <c r="X14" i="9"/>
  <c r="C14" i="9"/>
  <c r="X13" i="9"/>
  <c r="Y13" i="9" s="1"/>
  <c r="C13" i="9"/>
  <c r="X12" i="9"/>
  <c r="Y12" i="9" s="1"/>
  <c r="C12" i="9"/>
  <c r="X11" i="9"/>
  <c r="Y11" i="9" s="1"/>
  <c r="C11" i="9"/>
  <c r="Y10" i="9"/>
  <c r="X10" i="9"/>
  <c r="X9" i="9"/>
  <c r="Y9" i="9" s="1"/>
  <c r="AC8" i="9"/>
  <c r="AC9" i="9" s="1"/>
  <c r="AB8" i="9"/>
  <c r="X8" i="9"/>
  <c r="Y8" i="9" s="1"/>
  <c r="X7" i="9"/>
  <c r="Y7" i="9" s="1"/>
  <c r="X6" i="9"/>
  <c r="Y6" i="9" s="1"/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<sst xmlns="http://schemas.openxmlformats.org/spreadsheetml/2006/main" count="111" uniqueCount="79">
  <si>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</si>
  <si>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</si>
  <si>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</si>
  <si>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</si>
  <si>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</si>
  <si>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</si>
  <si>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</si>
  <si>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</si>
  <si>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</si>
  <si>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</si>
  <si>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</si>
  <si>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</si>
  <si>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</si>
  <si>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</si>
  <si>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</si>
  <si>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</si>
  <si>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</si>
  <si>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</si>
  <si>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</si>
  <si>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</si>
  <si>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TU04</t>
  </si>
  <si>
    <t>อ.เวียงสา (N.13B) น้ำน่าน</t>
  </si>
  <si>
    <t>Zero Gage</t>
  </si>
  <si>
    <t>m.MSL</t>
  </si>
  <si>
    <t>Observation Date</t>
  </si>
  <si>
    <t>Ele.-m.</t>
  </si>
  <si>
    <t>Discharge  cms.</t>
  </si>
  <si>
    <t>-</t>
  </si>
  <si>
    <t>อ.ท. 1-02</t>
  </si>
  <si>
    <t>Process data from Model MIKE11</t>
  </si>
  <si>
    <t>ตารางแสดงสถิติการสำรวจปริมาณน้ำ</t>
  </si>
  <si>
    <t>Level</t>
  </si>
  <si>
    <t>Area</t>
  </si>
  <si>
    <t>Hydraulic Radius</t>
  </si>
  <si>
    <t>Cal V</t>
  </si>
  <si>
    <t>Cal Q</t>
  </si>
  <si>
    <t>Chainage</t>
  </si>
  <si>
    <t>Bed level</t>
  </si>
  <si>
    <t>แม่น้ำ     น่าน</t>
  </si>
  <si>
    <t>สถานี      N.13B</t>
  </si>
  <si>
    <t>รหัส      N.13B</t>
  </si>
  <si>
    <t>Slope</t>
  </si>
  <si>
    <t>ตำบล     ในเวียง</t>
  </si>
  <si>
    <t>อำเภอ      เมือง</t>
  </si>
  <si>
    <t>จังหวัด     น่าน</t>
  </si>
  <si>
    <t>n</t>
  </si>
  <si>
    <t>ราคาศูนย์เสาระดับ</t>
  </si>
  <si>
    <t>ม.(ร.ท.ก.)</t>
  </si>
  <si>
    <t xml:space="preserve"> ปีน้ำ     2556  ( 2013 )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</si>
  <si>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</si>
  <si>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</si>
  <si>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</si>
  <si>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</si>
  <si>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</si>
  <si>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</si>
  <si>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</si>
  <si>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</si>
  <si>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</si>
  <si>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</si>
  <si>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</si>
  <si>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</si>
  <si>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</si>
  <si>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</si>
  <si>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</si>
  <si>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Observed data Water Year 2014</t>
  </si>
  <si>
    <t>Rating Curve Year 2014 for Warning</t>
  </si>
  <si>
    <t>Depth</t>
  </si>
  <si>
    <t>*</t>
  </si>
  <si>
    <t xml:space="preserve">First Extend by Area-Manning0.05 </t>
  </si>
  <si>
    <t>Second Extend by P'Pew following to new observed 2014</t>
  </si>
  <si>
    <t>Rating Curve Year 2014 + Second Extend by P'Pew following to new observed 2014</t>
  </si>
  <si>
    <t xml:space="preserve">- ค่า RT ตรงกับชีท "2014" </t>
  </si>
  <si>
    <t>หมาเหตุ : เนื่องจากฤดูน้ำหลากในปี 2012 ทำให้เสาวัดระดับ (Staff Gage) พังเสียหาย จึงได้จัดทำเสาวัดระดับใหม่แล้วเสร็จในเดือนสิงหาคม 2013 ยังคงเป็นของปี 2010 เพราะยังไม่มีข้อมูลสำรวจปริมาณน้ำเพิ่มเติม</t>
  </si>
  <si>
    <t>Observed data Water Year 2013</t>
  </si>
  <si>
    <t>Rating Curve Year 2013 by หสจ</t>
  </si>
  <si>
    <t>ส่งผลให้ zG เปลี่ยนเป็น 175 ม.รทก. แต่ข้อมูล Rating Curve ที่ใช้คงเดิมไม่เปลี่ยนแปลง เนื่องจากกำหนดไว้เป็นระดับ รทก.</t>
  </si>
  <si>
    <t>red is extend by egat</t>
  </si>
  <si>
    <t>ต.ขึ่ง อ.เวียงสา จ.น่าน </t>
  </si>
  <si>
    <t>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</si>
</sst>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[$-107041E]d\ mmmm\ yyyy;@"/>
    <numFmt numFmtId="188" formatCode="0.000"/>
    <numFmt numFmtId="189" formatCode="[$-1010409]d\ mmm\ yy;@"/>
    <numFmt numFmtId="190" formatCode="d\ \ ดดด"/>
  </numFmts>
  <fonts count="33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b/>
      <sz val="14"/>
      <name val="Cordia New"/>
      <family val="2"/>
    </font>
    <font>
      <sz val="15"/>
      <name val="AngsanaUPC"/>
      <family val="1"/>
      <charset val="22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sz val="14"/>
      <color indexed="8"/>
      <name val="CordiaUPC"/>
      <family val="2"/>
      <charset val="222"/>
    </font>
    <font>
      <sz val="14"/>
      <color rgb="FFFF0000"/>
      <name val="CordiaUPC"/>
      <family val="2"/>
      <charset val="222"/>
    </font>
    <font>
      <sz val="15"/>
      <name val="CordiaUPC"/>
      <family val="2"/>
    </font>
    <font>
      <sz val="18"/>
      <name val="AngsanaUPC"/>
      <family val="1"/>
      <charset val="222"/>
    </font>
    <font>
      <sz val="16"/>
      <name val="AngsanaUPC"/>
      <family val="1"/>
      <charset val="222"/>
    </font>
    <font>
      <b/>
      <sz val="18"/>
      <name val="AngsanaUPC"/>
      <family val="1"/>
    </font>
    <font>
      <b/>
      <sz val="16"/>
      <name val="AngsanaUPC"/>
      <family val="1"/>
    </font>
    <font>
      <b/>
      <sz val="15"/>
      <name val="AngsanaUPC"/>
      <family val="1"/>
      <charset val="222"/>
    </font>
    <font>
      <sz val="12"/>
      <name val="AngsanaUPC"/>
      <family val="1"/>
      <charset val="222"/>
    </font>
    <font>
      <sz val="16"/>
      <color indexed="8"/>
      <name val="Cordia New"/>
      <family val="2"/>
      <charset val="222"/>
    </font>
    <font>
      <sz val="16"/>
      <name val="Cordia New"/>
      <family val="2"/>
      <charset val="222"/>
    </font>
    <font>
      <sz val="14"/>
      <color indexed="12"/>
      <name val="CordiaUPC"/>
      <family val="2"/>
      <charset val="22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rgb="FFFF0000"/>
      <name val="Tahoma"/>
      <family val="2"/>
      <scheme val="minor"/>
    </font>
    <font>
      <b/>
      <i/>
      <sz val="15"/>
      <color rgb="FFFF0000"/>
      <name val="AngsanaUPC"/>
      <family val="1"/>
    </font>
    <font>
      <b/>
      <sz val="14"/>
      <color rgb="FFFF0000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3" fillId="0" borderId="0"/>
  </cellStyleXfs>
  <cellXfs count="177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Border="1"/>
    <xf numFmtId="0" fontId="3" fillId="0" borderId="0" xfId="3" applyFont="1"/>
    <xf numFmtId="188" fontId="12" fillId="0" borderId="0" xfId="3" applyNumberFormat="1" applyFont="1" applyBorder="1" applyAlignment="1">
      <alignment horizontal="left"/>
    </xf>
    <xf numFmtId="1" fontId="3" fillId="0" borderId="3" xfId="3" applyNumberFormat="1" applyFont="1" applyBorder="1" applyAlignment="1">
      <alignment horizontal="center"/>
    </xf>
    <xf numFmtId="1" fontId="3" fillId="0" borderId="0" xfId="3" applyNumberFormat="1" applyFont="1" applyBorder="1" applyAlignment="1">
      <alignment horizontal="center"/>
    </xf>
    <xf numFmtId="1" fontId="3" fillId="0" borderId="0" xfId="3" applyNumberFormat="1" applyFont="1" applyBorder="1" applyAlignment="1">
      <alignment horizontal="left"/>
    </xf>
    <xf numFmtId="188" fontId="3" fillId="0" borderId="1" xfId="3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 wrapText="1"/>
    </xf>
    <xf numFmtId="189" fontId="14" fillId="0" borderId="1" xfId="1" applyNumberFormat="1" applyFont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188" fontId="14" fillId="0" borderId="1" xfId="1" applyNumberFormat="1" applyFont="1" applyFill="1" applyBorder="1" applyAlignment="1">
      <alignment horizontal="center" vertical="center"/>
    </xf>
    <xf numFmtId="188" fontId="14" fillId="0" borderId="6" xfId="1" applyNumberFormat="1" applyFont="1" applyFill="1" applyBorder="1" applyAlignment="1">
      <alignment horizontal="center" vertical="center"/>
    </xf>
    <xf numFmtId="2" fontId="14" fillId="0" borderId="7" xfId="1" applyNumberFormat="1" applyFont="1" applyFill="1" applyBorder="1" applyAlignment="1">
      <alignment horizontal="center" vertical="center"/>
    </xf>
    <xf numFmtId="2" fontId="14" fillId="0" borderId="0" xfId="4" applyNumberFormat="1" applyFont="1" applyFill="1" applyBorder="1" applyAlignment="1">
      <alignment horizontal="center" vertical="center"/>
    </xf>
    <xf numFmtId="188" fontId="15" fillId="0" borderId="1" xfId="1" applyNumberFormat="1" applyFont="1" applyFill="1" applyBorder="1" applyAlignment="1">
      <alignment horizontal="center" vertical="center"/>
    </xf>
    <xf numFmtId="188" fontId="15" fillId="0" borderId="6" xfId="1" applyNumberFormat="1" applyFont="1" applyFill="1" applyBorder="1" applyAlignment="1">
      <alignment horizontal="center" vertical="center"/>
    </xf>
    <xf numFmtId="189" fontId="14" fillId="0" borderId="0" xfId="4" applyNumberFormat="1" applyFont="1" applyBorder="1" applyAlignment="1">
      <alignment horizontal="center" vertical="center"/>
    </xf>
    <xf numFmtId="188" fontId="16" fillId="0" borderId="0" xfId="4" applyNumberFormat="1" applyFont="1" applyFill="1" applyBorder="1" applyAlignment="1">
      <alignment horizontal="center" vertical="center"/>
    </xf>
    <xf numFmtId="188" fontId="14" fillId="0" borderId="0" xfId="4" applyNumberFormat="1" applyFont="1" applyFill="1" applyBorder="1" applyAlignment="1">
      <alignment horizontal="center" vertical="center"/>
    </xf>
    <xf numFmtId="188" fontId="14" fillId="0" borderId="8" xfId="1" applyNumberFormat="1" applyFont="1" applyFill="1" applyBorder="1" applyAlignment="1">
      <alignment horizontal="center" vertical="center"/>
    </xf>
    <xf numFmtId="188" fontId="14" fillId="0" borderId="5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188" fontId="14" fillId="0" borderId="0" xfId="1" applyNumberFormat="1" applyFont="1" applyFill="1" applyBorder="1" applyAlignment="1">
      <alignment horizontal="center" vertical="center"/>
    </xf>
    <xf numFmtId="188" fontId="15" fillId="0" borderId="8" xfId="1" applyNumberFormat="1" applyFont="1" applyFill="1" applyBorder="1" applyAlignment="1">
      <alignment horizontal="center" vertical="center"/>
    </xf>
    <xf numFmtId="188" fontId="15" fillId="0" borderId="0" xfId="1" applyNumberFormat="1" applyFont="1" applyFill="1" applyBorder="1" applyAlignment="1">
      <alignment horizontal="center" vertical="center"/>
    </xf>
    <xf numFmtId="2" fontId="15" fillId="0" borderId="0" xfId="1" applyNumberFormat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5" fillId="0" borderId="0" xfId="4" applyFont="1" applyBorder="1"/>
    <xf numFmtId="0" fontId="3" fillId="0" borderId="0" xfId="4" applyFont="1" applyBorder="1" applyAlignment="1">
      <alignment horizontal="center" vertical="center"/>
    </xf>
    <xf numFmtId="1" fontId="3" fillId="0" borderId="0" xfId="3" quotePrefix="1" applyNumberFormat="1" applyFont="1" applyBorder="1" applyAlignment="1"/>
    <xf numFmtId="190" fontId="13" fillId="0" borderId="0" xfId="5" applyNumberFormat="1" applyFont="1" applyBorder="1"/>
    <xf numFmtId="0" fontId="13" fillId="0" borderId="0" xfId="5" applyFont="1" applyBorder="1"/>
    <xf numFmtId="188" fontId="13" fillId="0" borderId="0" xfId="5" applyNumberFormat="1" applyFont="1" applyBorder="1"/>
    <xf numFmtId="0" fontId="13" fillId="0" borderId="0" xfId="5" applyFont="1" applyBorder="1" applyAlignment="1">
      <alignment horizontal="right"/>
    </xf>
    <xf numFmtId="0" fontId="13" fillId="0" borderId="0" xfId="5" applyFont="1"/>
    <xf numFmtId="190" fontId="13" fillId="0" borderId="0" xfId="5" applyNumberFormat="1" applyFont="1" applyBorder="1" applyAlignment="1"/>
    <xf numFmtId="0" fontId="13" fillId="0" borderId="0" xfId="5" applyFont="1" applyBorder="1" applyAlignment="1">
      <alignment horizontal="center"/>
    </xf>
    <xf numFmtId="0" fontId="18" fillId="0" borderId="0" xfId="5" applyFont="1"/>
    <xf numFmtId="0" fontId="13" fillId="0" borderId="0" xfId="5" applyFont="1" applyBorder="1" applyAlignment="1">
      <alignment horizontal="centerContinuous"/>
    </xf>
    <xf numFmtId="188" fontId="13" fillId="0" borderId="0" xfId="5" applyNumberFormat="1" applyFont="1" applyBorder="1" applyAlignment="1">
      <alignment horizontal="centerContinuous"/>
    </xf>
    <xf numFmtId="0" fontId="18" fillId="0" borderId="0" xfId="5" applyFont="1" applyAlignment="1">
      <alignment horizontal="center"/>
    </xf>
    <xf numFmtId="190" fontId="19" fillId="0" borderId="0" xfId="5" applyNumberFormat="1" applyFont="1" applyBorder="1" applyAlignment="1"/>
    <xf numFmtId="0" fontId="19" fillId="0" borderId="0" xfId="5" applyFont="1" applyBorder="1" applyAlignment="1">
      <alignment horizontal="center"/>
    </xf>
    <xf numFmtId="0" fontId="19" fillId="0" borderId="0" xfId="5" applyFont="1" applyBorder="1" applyAlignment="1">
      <alignment horizontal="centerContinuous"/>
    </xf>
    <xf numFmtId="188" fontId="19" fillId="0" borderId="0" xfId="5" applyNumberFormat="1" applyFont="1" applyBorder="1" applyAlignment="1">
      <alignment horizontal="centerContinuous"/>
    </xf>
    <xf numFmtId="0" fontId="2" fillId="0" borderId="0" xfId="5" applyFont="1" applyBorder="1"/>
    <xf numFmtId="0" fontId="20" fillId="0" borderId="0" xfId="5" applyFont="1" applyBorder="1"/>
    <xf numFmtId="0" fontId="19" fillId="0" borderId="0" xfId="5" applyFont="1" applyBorder="1"/>
    <xf numFmtId="0" fontId="19" fillId="0" borderId="0" xfId="5" applyFont="1"/>
    <xf numFmtId="0" fontId="19" fillId="0" borderId="0" xfId="5" applyFont="1" applyBorder="1" applyAlignment="1">
      <alignment vertical="center"/>
    </xf>
    <xf numFmtId="0" fontId="22" fillId="0" borderId="0" xfId="5" applyFont="1" applyBorder="1"/>
    <xf numFmtId="0" fontId="21" fillId="0" borderId="0" xfId="5" applyFont="1" applyBorder="1"/>
    <xf numFmtId="0" fontId="21" fillId="0" borderId="0" xfId="5" applyFont="1"/>
    <xf numFmtId="0" fontId="13" fillId="0" borderId="0" xfId="5" applyFont="1" applyBorder="1" applyAlignment="1"/>
    <xf numFmtId="188" fontId="13" fillId="0" borderId="0" xfId="5" applyNumberFormat="1" applyFont="1" applyBorder="1" applyAlignment="1"/>
    <xf numFmtId="0" fontId="13" fillId="0" borderId="0" xfId="5" applyFont="1" applyBorder="1" applyAlignment="1">
      <alignment horizontal="center" vertical="center"/>
    </xf>
    <xf numFmtId="0" fontId="13" fillId="0" borderId="0" xfId="5" applyFont="1" applyBorder="1" applyAlignment="1">
      <alignment horizontal="left" vertical="center"/>
    </xf>
    <xf numFmtId="188" fontId="13" fillId="0" borderId="0" xfId="5" applyNumberFormat="1" applyFont="1" applyBorder="1" applyAlignment="1">
      <alignment horizontal="center"/>
    </xf>
    <xf numFmtId="0" fontId="13" fillId="0" borderId="0" xfId="5" applyFont="1" applyBorder="1" applyAlignment="1">
      <alignment horizontal="left"/>
    </xf>
    <xf numFmtId="0" fontId="23" fillId="0" borderId="0" xfId="5" applyFont="1" applyBorder="1" applyAlignment="1">
      <alignment horizontal="left"/>
    </xf>
    <xf numFmtId="0" fontId="13" fillId="0" borderId="2" xfId="5" applyFont="1" applyBorder="1" applyAlignment="1">
      <alignment horizontal="center"/>
    </xf>
    <xf numFmtId="0" fontId="13" fillId="0" borderId="9" xfId="5" applyFont="1" applyBorder="1" applyAlignment="1">
      <alignment horizontal="center"/>
    </xf>
    <xf numFmtId="2" fontId="2" fillId="0" borderId="10" xfId="5" applyNumberFormat="1" applyFont="1" applyBorder="1" applyAlignment="1">
      <alignment horizontal="center" vertical="center"/>
    </xf>
    <xf numFmtId="0" fontId="2" fillId="0" borderId="10" xfId="5" applyFont="1" applyBorder="1"/>
    <xf numFmtId="2" fontId="14" fillId="0" borderId="1" xfId="1" applyNumberFormat="1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0" xfId="5" applyFont="1" applyAlignment="1">
      <alignment vertical="center"/>
    </xf>
    <xf numFmtId="0" fontId="2" fillId="0" borderId="11" xfId="5" applyFont="1" applyBorder="1"/>
    <xf numFmtId="0" fontId="24" fillId="0" borderId="10" xfId="5" applyFont="1" applyBorder="1" applyAlignment="1">
      <alignment horizontal="center" vertical="center"/>
    </xf>
    <xf numFmtId="0" fontId="2" fillId="0" borderId="0" xfId="5" applyFont="1" applyBorder="1" applyAlignment="1">
      <alignment vertical="center"/>
    </xf>
    <xf numFmtId="2" fontId="2" fillId="0" borderId="11" xfId="5" applyNumberFormat="1" applyFont="1" applyBorder="1" applyAlignment="1">
      <alignment horizontal="center" vertical="center"/>
    </xf>
    <xf numFmtId="0" fontId="2" fillId="0" borderId="11" xfId="5" applyFont="1" applyBorder="1" applyAlignment="1">
      <alignment horizontal="center"/>
    </xf>
    <xf numFmtId="2" fontId="2" fillId="0" borderId="12" xfId="5" applyNumberFormat="1" applyFont="1" applyBorder="1" applyAlignment="1">
      <alignment horizontal="center" vertical="center"/>
    </xf>
    <xf numFmtId="0" fontId="2" fillId="0" borderId="13" xfId="5" applyFont="1" applyBorder="1"/>
    <xf numFmtId="2" fontId="2" fillId="0" borderId="0" xfId="5" applyNumberFormat="1" applyFont="1" applyBorder="1" applyAlignment="1">
      <alignment horizontal="center" vertical="center"/>
    </xf>
    <xf numFmtId="0" fontId="24" fillId="0" borderId="0" xfId="5" applyFont="1" applyBorder="1" applyAlignment="1">
      <alignment horizontal="left" vertical="center"/>
    </xf>
    <xf numFmtId="0" fontId="24" fillId="0" borderId="0" xfId="5" applyFont="1" applyBorder="1" applyAlignment="1">
      <alignment horizontal="center" vertical="center"/>
    </xf>
    <xf numFmtId="0" fontId="2" fillId="0" borderId="0" xfId="5" applyFont="1" applyBorder="1" applyAlignment="1">
      <alignment horizontal="center"/>
    </xf>
    <xf numFmtId="0" fontId="2" fillId="0" borderId="0" xfId="5" applyFont="1"/>
    <xf numFmtId="0" fontId="3" fillId="0" borderId="0" xfId="5"/>
    <xf numFmtId="190" fontId="2" fillId="0" borderId="0" xfId="5" applyNumberFormat="1" applyFont="1" applyBorder="1"/>
    <xf numFmtId="188" fontId="2" fillId="0" borderId="0" xfId="5" applyNumberFormat="1" applyFont="1" applyBorder="1"/>
    <xf numFmtId="1" fontId="3" fillId="0" borderId="0" xfId="3" applyNumberFormat="1" applyFont="1" applyBorder="1" applyAlignment="1">
      <alignment horizontal="center" vertical="center"/>
    </xf>
    <xf numFmtId="2" fontId="15" fillId="0" borderId="7" xfId="1" applyNumberFormat="1" applyFont="1" applyFill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2" fontId="25" fillId="0" borderId="9" xfId="1" applyNumberFormat="1" applyFont="1" applyBorder="1" applyAlignment="1">
      <alignment horizontal="center" vertical="top"/>
    </xf>
    <xf numFmtId="188" fontId="15" fillId="0" borderId="14" xfId="1" applyNumberFormat="1" applyFont="1" applyFill="1" applyBorder="1" applyAlignment="1">
      <alignment horizontal="center" vertical="center"/>
    </xf>
    <xf numFmtId="2" fontId="26" fillId="0" borderId="1" xfId="1" applyNumberFormat="1" applyFont="1" applyBorder="1" applyAlignment="1">
      <alignment horizontal="center" vertical="top"/>
    </xf>
    <xf numFmtId="188" fontId="14" fillId="0" borderId="14" xfId="1" applyNumberFormat="1" applyFont="1" applyFill="1" applyBorder="1" applyAlignment="1">
      <alignment horizontal="center" vertical="center"/>
    </xf>
    <xf numFmtId="2" fontId="26" fillId="5" borderId="1" xfId="1" applyNumberFormat="1" applyFont="1" applyFill="1" applyBorder="1" applyAlignment="1">
      <alignment horizontal="center" vertical="top"/>
    </xf>
    <xf numFmtId="0" fontId="26" fillId="0" borderId="1" xfId="1" applyFont="1" applyBorder="1" applyAlignment="1">
      <alignment horizontal="center" vertical="top"/>
    </xf>
    <xf numFmtId="0" fontId="3" fillId="0" borderId="1" xfId="6" applyFont="1" applyBorder="1" applyAlignment="1">
      <alignment horizontal="center" vertical="center"/>
    </xf>
    <xf numFmtId="189" fontId="14" fillId="2" borderId="1" xfId="1" applyNumberFormat="1" applyFont="1" applyFill="1" applyBorder="1" applyAlignment="1">
      <alignment horizontal="center" vertical="center"/>
    </xf>
    <xf numFmtId="2" fontId="14" fillId="2" borderId="1" xfId="1" applyNumberFormat="1" applyFont="1" applyFill="1" applyBorder="1" applyAlignment="1">
      <alignment horizontal="center" vertical="center"/>
    </xf>
    <xf numFmtId="188" fontId="14" fillId="2" borderId="1" xfId="1" applyNumberFormat="1" applyFont="1" applyFill="1" applyBorder="1" applyAlignment="1">
      <alignment horizontal="center" vertical="center"/>
    </xf>
    <xf numFmtId="0" fontId="5" fillId="2" borderId="0" xfId="1" applyFill="1" applyAlignment="1">
      <alignment horizontal="center" vertical="center"/>
    </xf>
    <xf numFmtId="188" fontId="14" fillId="2" borderId="14" xfId="1" applyNumberFormat="1" applyFont="1" applyFill="1" applyBorder="1" applyAlignment="1">
      <alignment horizontal="center" vertical="center"/>
    </xf>
    <xf numFmtId="14" fontId="5" fillId="0" borderId="0" xfId="1" applyNumberFormat="1"/>
    <xf numFmtId="14" fontId="5" fillId="0" borderId="0" xfId="1" applyNumberFormat="1" applyAlignment="1">
      <alignment horizontal="center"/>
    </xf>
    <xf numFmtId="0" fontId="5" fillId="0" borderId="0" xfId="1" applyAlignment="1">
      <alignment horizontal="center" vertical="center"/>
    </xf>
    <xf numFmtId="0" fontId="5" fillId="0" borderId="0" xfId="1"/>
    <xf numFmtId="188" fontId="15" fillId="2" borderId="1" xfId="1" applyNumberFormat="1" applyFont="1" applyFill="1" applyBorder="1" applyAlignment="1">
      <alignment horizontal="center" vertical="center"/>
    </xf>
    <xf numFmtId="20" fontId="5" fillId="0" borderId="0" xfId="1" applyNumberFormat="1" applyAlignment="1">
      <alignment horizontal="center" vertical="center"/>
    </xf>
    <xf numFmtId="20" fontId="5" fillId="0" borderId="0" xfId="1" applyNumberFormat="1"/>
    <xf numFmtId="0" fontId="3" fillId="2" borderId="0" xfId="3" applyFont="1" applyFill="1"/>
    <xf numFmtId="2" fontId="17" fillId="0" borderId="7" xfId="1" applyNumberFormat="1" applyFont="1" applyFill="1" applyBorder="1" applyAlignment="1">
      <alignment horizontal="center" vertical="center"/>
    </xf>
    <xf numFmtId="2" fontId="17" fillId="0" borderId="1" xfId="1" applyNumberFormat="1" applyFont="1" applyFill="1" applyBorder="1" applyAlignment="1">
      <alignment horizontal="center" vertical="center"/>
    </xf>
    <xf numFmtId="0" fontId="12" fillId="0" borderId="0" xfId="7" applyFont="1" applyAlignment="1">
      <alignment horizontal="center"/>
    </xf>
    <xf numFmtId="0" fontId="3" fillId="0" borderId="0" xfId="8" applyFont="1" applyAlignment="1">
      <alignment horizontal="center"/>
    </xf>
    <xf numFmtId="0" fontId="3" fillId="0" borderId="0" xfId="6" applyFont="1" applyBorder="1"/>
    <xf numFmtId="0" fontId="3" fillId="0" borderId="0" xfId="6" applyFont="1"/>
    <xf numFmtId="0" fontId="27" fillId="0" borderId="0" xfId="9" applyFont="1" applyAlignment="1">
      <alignment vertical="center"/>
    </xf>
    <xf numFmtId="1" fontId="3" fillId="0" borderId="0" xfId="7" applyNumberFormat="1" applyFont="1" applyBorder="1" applyAlignment="1">
      <alignment horizontal="center"/>
    </xf>
    <xf numFmtId="0" fontId="3" fillId="0" borderId="0" xfId="8" applyFont="1" applyBorder="1" applyAlignment="1"/>
    <xf numFmtId="188" fontId="12" fillId="0" borderId="1" xfId="7" applyNumberFormat="1" applyFont="1" applyBorder="1" applyAlignment="1">
      <alignment horizontal="left"/>
    </xf>
    <xf numFmtId="1" fontId="3" fillId="0" borderId="1" xfId="7" applyNumberFormat="1" applyFont="1" applyBorder="1" applyAlignment="1">
      <alignment horizontal="center"/>
    </xf>
    <xf numFmtId="1" fontId="3" fillId="0" borderId="1" xfId="7" applyNumberFormat="1" applyFont="1" applyBorder="1" applyAlignment="1">
      <alignment horizontal="center" wrapText="1"/>
    </xf>
    <xf numFmtId="2" fontId="14" fillId="0" borderId="0" xfId="9" applyNumberFormat="1" applyFont="1" applyFill="1" applyBorder="1" applyAlignment="1">
      <alignment horizontal="center" vertical="center"/>
    </xf>
    <xf numFmtId="188" fontId="14" fillId="0" borderId="0" xfId="2" applyNumberFormat="1" applyFont="1" applyFill="1" applyBorder="1" applyAlignment="1">
      <alignment horizontal="center" vertical="center"/>
    </xf>
    <xf numFmtId="2" fontId="16" fillId="0" borderId="1" xfId="1" applyNumberFormat="1" applyFont="1" applyFill="1" applyBorder="1" applyAlignment="1">
      <alignment horizontal="center" vertical="center"/>
    </xf>
    <xf numFmtId="188" fontId="16" fillId="0" borderId="1" xfId="1" applyNumberFormat="1" applyFont="1" applyFill="1" applyBorder="1" applyAlignment="1">
      <alignment horizontal="center" vertical="center"/>
    </xf>
    <xf numFmtId="188" fontId="2" fillId="0" borderId="0" xfId="9" applyNumberFormat="1" applyFont="1" applyBorder="1" applyAlignment="1">
      <alignment horizontal="center" vertical="center"/>
    </xf>
    <xf numFmtId="0" fontId="28" fillId="0" borderId="0" xfId="9" applyFont="1" applyBorder="1" applyAlignment="1">
      <alignment horizontal="center"/>
    </xf>
    <xf numFmtId="0" fontId="28" fillId="0" borderId="0" xfId="9" applyFont="1" applyBorder="1" applyAlignment="1">
      <alignment horizontal="center" vertical="center"/>
    </xf>
    <xf numFmtId="188" fontId="28" fillId="0" borderId="0" xfId="9" applyNumberFormat="1" applyFont="1" applyFill="1" applyBorder="1" applyAlignment="1">
      <alignment horizontal="center" vertical="center"/>
    </xf>
    <xf numFmtId="189" fontId="14" fillId="0" borderId="0" xfId="9" applyNumberFormat="1" applyFont="1" applyBorder="1" applyAlignment="1">
      <alignment horizontal="center" vertical="center"/>
    </xf>
    <xf numFmtId="188" fontId="16" fillId="0" borderId="0" xfId="9" applyNumberFormat="1" applyFont="1" applyFill="1" applyBorder="1" applyAlignment="1">
      <alignment horizontal="center" vertical="center"/>
    </xf>
    <xf numFmtId="188" fontId="14" fillId="0" borderId="0" xfId="9" applyNumberFormat="1" applyFont="1" applyFill="1" applyBorder="1" applyAlignment="1">
      <alignment horizontal="center" vertical="center"/>
    </xf>
    <xf numFmtId="0" fontId="5" fillId="0" borderId="0" xfId="9" applyFont="1" applyBorder="1" applyAlignment="1">
      <alignment horizontal="center"/>
    </xf>
    <xf numFmtId="0" fontId="5" fillId="0" borderId="0" xfId="9" applyFont="1" applyBorder="1"/>
    <xf numFmtId="0" fontId="3" fillId="0" borderId="0" xfId="8" applyFont="1"/>
    <xf numFmtId="0" fontId="28" fillId="0" borderId="0" xfId="9" applyFont="1" applyAlignment="1">
      <alignment horizontal="center"/>
    </xf>
    <xf numFmtId="0" fontId="3" fillId="0" borderId="0" xfId="9" applyFont="1" applyBorder="1" applyAlignment="1">
      <alignment horizontal="center" vertical="center"/>
    </xf>
    <xf numFmtId="0" fontId="28" fillId="0" borderId="0" xfId="8" applyFont="1" applyAlignment="1">
      <alignment horizontal="center"/>
    </xf>
    <xf numFmtId="0" fontId="29" fillId="0" borderId="0" xfId="3" applyFont="1"/>
    <xf numFmtId="2" fontId="31" fillId="2" borderId="0" xfId="1" applyNumberFormat="1" applyFont="1" applyFill="1" applyBorder="1" applyAlignment="1">
      <alignment horizontal="center"/>
    </xf>
    <xf numFmtId="0" fontId="32" fillId="0" borderId="0" xfId="3" applyFont="1" applyAlignment="1">
      <alignment horizontal="left"/>
    </xf>
    <xf numFmtId="0" fontId="27" fillId="0" borderId="0" xfId="4" applyFont="1" applyAlignment="1">
      <alignment vertical="center"/>
    </xf>
    <xf numFmtId="0" fontId="32" fillId="0" borderId="0" xfId="3" applyFont="1"/>
    <xf numFmtId="2" fontId="15" fillId="0" borderId="5" xfId="1" applyNumberFormat="1" applyFont="1" applyFill="1" applyBorder="1" applyAlignment="1">
      <alignment horizontal="center" vertical="center"/>
    </xf>
    <xf numFmtId="188" fontId="30" fillId="0" borderId="0" xfId="1" applyNumberFormat="1" applyFont="1"/>
    <xf numFmtId="188" fontId="17" fillId="0" borderId="0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" xfId="3" applyFont="1" applyBorder="1" applyAlignment="1">
      <alignment horizontal="center"/>
    </xf>
    <xf numFmtId="0" fontId="12" fillId="0" borderId="0" xfId="7" applyFont="1" applyAlignment="1">
      <alignment horizontal="center"/>
    </xf>
    <xf numFmtId="1" fontId="12" fillId="0" borderId="3" xfId="7" applyNumberFormat="1" applyFont="1" applyBorder="1" applyAlignment="1">
      <alignment horizontal="center"/>
    </xf>
    <xf numFmtId="1" fontId="3" fillId="0" borderId="15" xfId="7" applyNumberFormat="1" applyFont="1" applyBorder="1" applyAlignment="1">
      <alignment horizontal="center" wrapText="1"/>
    </xf>
    <xf numFmtId="1" fontId="3" fillId="0" borderId="3" xfId="7" applyNumberFormat="1" applyFont="1" applyBorder="1" applyAlignment="1">
      <alignment horizontal="center" wrapText="1"/>
    </xf>
    <xf numFmtId="0" fontId="20" fillId="0" borderId="0" xfId="5" applyFont="1" applyBorder="1" applyAlignment="1">
      <alignment horizontal="center" vertical="center"/>
    </xf>
    <xf numFmtId="0" fontId="21" fillId="0" borderId="0" xfId="5" applyFont="1" applyBorder="1" applyAlignment="1">
      <alignment horizontal="center"/>
    </xf>
    <xf numFmtId="0" fontId="13" fillId="0" borderId="2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</cellXfs>
  <cellStyles count="10">
    <cellStyle name="Normal" xfId="0" builtinId="0"/>
    <cellStyle name="Normal 2" xfId="1"/>
    <cellStyle name="Normal 2 2" xfId="5"/>
    <cellStyle name="Normal_RC1996" xfId="3"/>
    <cellStyle name="Normal_RC1996 2" xfId="8"/>
    <cellStyle name="Normal_RC1996_Rating ภูมิพล 2011" xfId="7"/>
    <cellStyle name="Normal_RC1996_RC Doi Lhaw" xfId="6"/>
    <cellStyle name="ปกติ_August  2009" xfId="2"/>
    <cellStyle name="ปกติ_Rating Curve Pho Ma" xfId="4"/>
    <cellStyle name="ปกติ_Rating ภูมิพล 2010" xfId="9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TU04</c:v>
            </c:pt>
            <c:pt idx="1">
              <c:v>อ.เวียงสา (N.13B) น้ำน่าน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data!$E$4:$E$103</c:f>
              <c:numCache>
                <c:formatCode>General</c:formatCode>
                <c:ptCount val="100"/>
                <c:pt idx="0">
                  <c:v>0</c:v>
                </c:pt>
                <c:pt idx="1">
                  <c:v>9.5</c:v>
                </c:pt>
                <c:pt idx="2">
                  <c:v>18.899999999999999</c:v>
                </c:pt>
                <c:pt idx="3">
                  <c:v>28.6</c:v>
                </c:pt>
                <c:pt idx="4">
                  <c:v>38.6</c:v>
                </c:pt>
                <c:pt idx="5">
                  <c:v>48.5</c:v>
                </c:pt>
                <c:pt idx="6">
                  <c:v>59.2</c:v>
                </c:pt>
                <c:pt idx="7">
                  <c:v>69.400000000000006</c:v>
                </c:pt>
                <c:pt idx="8">
                  <c:v>79.900000000000006</c:v>
                </c:pt>
                <c:pt idx="9">
                  <c:v>90.6</c:v>
                </c:pt>
                <c:pt idx="10">
                  <c:v>101.5</c:v>
                </c:pt>
                <c:pt idx="11">
                  <c:v>112.7</c:v>
                </c:pt>
                <c:pt idx="12">
                  <c:v>124.4</c:v>
                </c:pt>
                <c:pt idx="13">
                  <c:v>136.30000000000001</c:v>
                </c:pt>
                <c:pt idx="14">
                  <c:v>148.5</c:v>
                </c:pt>
                <c:pt idx="15">
                  <c:v>161.19999999999999</c:v>
                </c:pt>
                <c:pt idx="16">
                  <c:v>174</c:v>
                </c:pt>
                <c:pt idx="17">
                  <c:v>187.6</c:v>
                </c:pt>
                <c:pt idx="18">
                  <c:v>201.5</c:v>
                </c:pt>
                <c:pt idx="19">
                  <c:v>216</c:v>
                </c:pt>
                <c:pt idx="20">
                  <c:v>231</c:v>
                </c:pt>
                <c:pt idx="21">
                  <c:v>246.1</c:v>
                </c:pt>
                <c:pt idx="22">
                  <c:v>261.3</c:v>
                </c:pt>
                <c:pt idx="23">
                  <c:v>276.7</c:v>
                </c:pt>
                <c:pt idx="24">
                  <c:v>292.39999999999998</c:v>
                </c:pt>
                <c:pt idx="25">
                  <c:v>308</c:v>
                </c:pt>
                <c:pt idx="26">
                  <c:v>324.5</c:v>
                </c:pt>
                <c:pt idx="27">
                  <c:v>340.9</c:v>
                </c:pt>
                <c:pt idx="28">
                  <c:v>357.3</c:v>
                </c:pt>
                <c:pt idx="29">
                  <c:v>374.7</c:v>
                </c:pt>
                <c:pt idx="30">
                  <c:v>391</c:v>
                </c:pt>
                <c:pt idx="31">
                  <c:v>407.1</c:v>
                </c:pt>
                <c:pt idx="32">
                  <c:v>424.4</c:v>
                </c:pt>
                <c:pt idx="33">
                  <c:v>440.5</c:v>
                </c:pt>
                <c:pt idx="34">
                  <c:v>456.8</c:v>
                </c:pt>
                <c:pt idx="35">
                  <c:v>473.5</c:v>
                </c:pt>
                <c:pt idx="36">
                  <c:v>491</c:v>
                </c:pt>
                <c:pt idx="37">
                  <c:v>506.8</c:v>
                </c:pt>
                <c:pt idx="38">
                  <c:v>524.5</c:v>
                </c:pt>
                <c:pt idx="39">
                  <c:v>542.6</c:v>
                </c:pt>
                <c:pt idx="40">
                  <c:v>559.4</c:v>
                </c:pt>
                <c:pt idx="41">
                  <c:v>577.4</c:v>
                </c:pt>
                <c:pt idx="42">
                  <c:v>646.5</c:v>
                </c:pt>
                <c:pt idx="43">
                  <c:v>706.5</c:v>
                </c:pt>
                <c:pt idx="44">
                  <c:v>708.9</c:v>
                </c:pt>
                <c:pt idx="45">
                  <c:v>750</c:v>
                </c:pt>
                <c:pt idx="46">
                  <c:v>850</c:v>
                </c:pt>
                <c:pt idx="47">
                  <c:v>960</c:v>
                </c:pt>
                <c:pt idx="48">
                  <c:v>1100</c:v>
                </c:pt>
                <c:pt idx="49">
                  <c:v>1275</c:v>
                </c:pt>
                <c:pt idx="50">
                  <c:v>1500</c:v>
                </c:pt>
                <c:pt idx="51">
                  <c:v>1810</c:v>
                </c:pt>
                <c:pt idx="52">
                  <c:v>2300</c:v>
                </c:pt>
              </c:numCache>
            </c:numRef>
          </c:xVal>
          <c:yVal>
            <c:numRef>
              <c:f>data!$D$4:$D$103</c:f>
              <c:numCache>
                <c:formatCode>General</c:formatCode>
                <c:ptCount val="100"/>
                <c:pt idx="0">
                  <c:v>177</c:v>
                </c:pt>
                <c:pt idx="1">
                  <c:v>177.1</c:v>
                </c:pt>
                <c:pt idx="2">
                  <c:v>177.2</c:v>
                </c:pt>
                <c:pt idx="3">
                  <c:v>177.3</c:v>
                </c:pt>
                <c:pt idx="4">
                  <c:v>177.4</c:v>
                </c:pt>
                <c:pt idx="5">
                  <c:v>177.5</c:v>
                </c:pt>
                <c:pt idx="6">
                  <c:v>177.6</c:v>
                </c:pt>
                <c:pt idx="7">
                  <c:v>177.7</c:v>
                </c:pt>
                <c:pt idx="8">
                  <c:v>177.8</c:v>
                </c:pt>
                <c:pt idx="9">
                  <c:v>177.9</c:v>
                </c:pt>
                <c:pt idx="10">
                  <c:v>178</c:v>
                </c:pt>
                <c:pt idx="11">
                  <c:v>178.1</c:v>
                </c:pt>
                <c:pt idx="12">
                  <c:v>178.2</c:v>
                </c:pt>
                <c:pt idx="13">
                  <c:v>178.3</c:v>
                </c:pt>
                <c:pt idx="14">
                  <c:v>178.4</c:v>
                </c:pt>
                <c:pt idx="15">
                  <c:v>178.5</c:v>
                </c:pt>
                <c:pt idx="16">
                  <c:v>178.6</c:v>
                </c:pt>
                <c:pt idx="17">
                  <c:v>178.7</c:v>
                </c:pt>
                <c:pt idx="18">
                  <c:v>178.8</c:v>
                </c:pt>
                <c:pt idx="19">
                  <c:v>178.9</c:v>
                </c:pt>
                <c:pt idx="20">
                  <c:v>179</c:v>
                </c:pt>
                <c:pt idx="21">
                  <c:v>179.1</c:v>
                </c:pt>
                <c:pt idx="22">
                  <c:v>179.2</c:v>
                </c:pt>
                <c:pt idx="23">
                  <c:v>179.3</c:v>
                </c:pt>
                <c:pt idx="24">
                  <c:v>179.4</c:v>
                </c:pt>
                <c:pt idx="25">
                  <c:v>179.5</c:v>
                </c:pt>
                <c:pt idx="26">
                  <c:v>179.6</c:v>
                </c:pt>
                <c:pt idx="27">
                  <c:v>179.7</c:v>
                </c:pt>
                <c:pt idx="28">
                  <c:v>179.8</c:v>
                </c:pt>
                <c:pt idx="29">
                  <c:v>179.9</c:v>
                </c:pt>
                <c:pt idx="30">
                  <c:v>180</c:v>
                </c:pt>
                <c:pt idx="31">
                  <c:v>180.1</c:v>
                </c:pt>
                <c:pt idx="32">
                  <c:v>180.2</c:v>
                </c:pt>
                <c:pt idx="33">
                  <c:v>180.3</c:v>
                </c:pt>
                <c:pt idx="34">
                  <c:v>180.4</c:v>
                </c:pt>
                <c:pt idx="35">
                  <c:v>180.5</c:v>
                </c:pt>
                <c:pt idx="36">
                  <c:v>180.6</c:v>
                </c:pt>
                <c:pt idx="37">
                  <c:v>180.7</c:v>
                </c:pt>
                <c:pt idx="38">
                  <c:v>180.8</c:v>
                </c:pt>
                <c:pt idx="39">
                  <c:v>180.9</c:v>
                </c:pt>
                <c:pt idx="40">
                  <c:v>181</c:v>
                </c:pt>
                <c:pt idx="41">
                  <c:v>181.1</c:v>
                </c:pt>
                <c:pt idx="42">
                  <c:v>181.495</c:v>
                </c:pt>
                <c:pt idx="43">
                  <c:v>181.82400000000001</c:v>
                </c:pt>
                <c:pt idx="44">
                  <c:v>181.85</c:v>
                </c:pt>
                <c:pt idx="45">
                  <c:v>182</c:v>
                </c:pt>
                <c:pt idx="46">
                  <c:v>182.5</c:v>
                </c:pt>
                <c:pt idx="47">
                  <c:v>183</c:v>
                </c:pt>
                <c:pt idx="48">
                  <c:v>183.5</c:v>
                </c:pt>
                <c:pt idx="49">
                  <c:v>184</c:v>
                </c:pt>
                <c:pt idx="50">
                  <c:v>184.5</c:v>
                </c:pt>
                <c:pt idx="51">
                  <c:v>185</c:v>
                </c:pt>
                <c:pt idx="52">
                  <c:v>185.5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0097872"/>
        <c:axId val="1500096784"/>
      </c:scatterChart>
      <c:valAx>
        <c:axId val="150009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500096784"/>
        <c:crosses val="autoZero"/>
        <c:crossBetween val="midCat"/>
      </c:valAx>
      <c:valAx>
        <c:axId val="150009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500097872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WATER YEAR 2010, 2013</a:t>
            </a:r>
            <a:endParaRPr lang="th-TH" sz="1800" b="1" i="0" u="none" strike="noStrike" baseline="0">
              <a:solidFill>
                <a:srgbClr val="FF0000"/>
              </a:solidFill>
              <a:latin typeface="AngsanaUPC"/>
              <a:cs typeface="AngsanaUPC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TU04 (N.13B) MAE NAM NAN AT WIANG SA</a:t>
            </a:r>
          </a:p>
        </c:rich>
      </c:tx>
      <c:layout>
        <c:manualLayout>
          <c:xMode val="edge"/>
          <c:yMode val="edge"/>
          <c:x val="0.24399273167777102"/>
          <c:y val="4.71683986210187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17378455352655386"/>
          <c:w val="0.86762075134168193"/>
          <c:h val="0.6627899704026361"/>
        </c:manualLayout>
      </c:layout>
      <c:scatterChart>
        <c:scatterStyle val="smoothMarker"/>
        <c:varyColors val="0"/>
        <c:ser>
          <c:idx val="0"/>
          <c:order val="0"/>
          <c:tx>
            <c:v>Rating Curve Year 2010 by RID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Lit>
              <c:formatCode>0.00</c:formatCode>
              <c:ptCount val="100"/>
              <c:pt idx="0">
                <c:v>0</c:v>
              </c:pt>
              <c:pt idx="1">
                <c:v>3.5</c:v>
              </c:pt>
              <c:pt idx="2">
                <c:v>8</c:v>
              </c:pt>
              <c:pt idx="3">
                <c:v>13.5</c:v>
              </c:pt>
              <c:pt idx="4">
                <c:v>20</c:v>
              </c:pt>
              <c:pt idx="5">
                <c:v>26.5</c:v>
              </c:pt>
              <c:pt idx="6">
                <c:v>34</c:v>
              </c:pt>
              <c:pt idx="7">
                <c:v>42</c:v>
              </c:pt>
              <c:pt idx="8">
                <c:v>50</c:v>
              </c:pt>
              <c:pt idx="9">
                <c:v>58</c:v>
              </c:pt>
              <c:pt idx="10">
                <c:v>67.5</c:v>
              </c:pt>
              <c:pt idx="11">
                <c:v>77</c:v>
              </c:pt>
              <c:pt idx="12">
                <c:v>87</c:v>
              </c:pt>
              <c:pt idx="13">
                <c:v>97</c:v>
              </c:pt>
              <c:pt idx="14">
                <c:v>107</c:v>
              </c:pt>
              <c:pt idx="15">
                <c:v>117</c:v>
              </c:pt>
              <c:pt idx="16">
                <c:v>127</c:v>
              </c:pt>
              <c:pt idx="17">
                <c:v>137</c:v>
              </c:pt>
              <c:pt idx="18">
                <c:v>147</c:v>
              </c:pt>
              <c:pt idx="19">
                <c:v>157</c:v>
              </c:pt>
              <c:pt idx="20">
                <c:v>167</c:v>
              </c:pt>
              <c:pt idx="21">
                <c:v>178</c:v>
              </c:pt>
              <c:pt idx="22">
                <c:v>189</c:v>
              </c:pt>
              <c:pt idx="23">
                <c:v>200</c:v>
              </c:pt>
              <c:pt idx="24">
                <c:v>211</c:v>
              </c:pt>
              <c:pt idx="25">
                <c:v>222.5</c:v>
              </c:pt>
              <c:pt idx="26">
                <c:v>234</c:v>
              </c:pt>
              <c:pt idx="27">
                <c:v>245.5</c:v>
              </c:pt>
              <c:pt idx="28">
                <c:v>257</c:v>
              </c:pt>
              <c:pt idx="29">
                <c:v>269</c:v>
              </c:pt>
              <c:pt idx="30">
                <c:v>281</c:v>
              </c:pt>
              <c:pt idx="31">
                <c:v>294</c:v>
              </c:pt>
              <c:pt idx="32">
                <c:v>307</c:v>
              </c:pt>
              <c:pt idx="33">
                <c:v>320</c:v>
              </c:pt>
              <c:pt idx="34">
                <c:v>333</c:v>
              </c:pt>
              <c:pt idx="35">
                <c:v>348</c:v>
              </c:pt>
              <c:pt idx="36">
                <c:v>363</c:v>
              </c:pt>
              <c:pt idx="37">
                <c:v>378</c:v>
              </c:pt>
              <c:pt idx="38">
                <c:v>393</c:v>
              </c:pt>
              <c:pt idx="39">
                <c:v>408</c:v>
              </c:pt>
              <c:pt idx="40">
                <c:v>423</c:v>
              </c:pt>
              <c:pt idx="41">
                <c:v>438</c:v>
              </c:pt>
              <c:pt idx="42">
                <c:v>453</c:v>
              </c:pt>
              <c:pt idx="43">
                <c:v>468</c:v>
              </c:pt>
              <c:pt idx="44">
                <c:v>483</c:v>
              </c:pt>
              <c:pt idx="45">
                <c:v>498</c:v>
              </c:pt>
              <c:pt idx="46">
                <c:v>513</c:v>
              </c:pt>
              <c:pt idx="47">
                <c:v>530</c:v>
              </c:pt>
              <c:pt idx="48">
                <c:v>547</c:v>
              </c:pt>
              <c:pt idx="49">
                <c:v>564</c:v>
              </c:pt>
              <c:pt idx="50">
                <c:v>581</c:v>
              </c:pt>
              <c:pt idx="51">
                <c:v>598</c:v>
              </c:pt>
              <c:pt idx="52">
                <c:v>615</c:v>
              </c:pt>
              <c:pt idx="53">
                <c:v>632</c:v>
              </c:pt>
              <c:pt idx="54">
                <c:v>649</c:v>
              </c:pt>
              <c:pt idx="55">
                <c:v>666</c:v>
              </c:pt>
              <c:pt idx="56">
                <c:v>683</c:v>
              </c:pt>
              <c:pt idx="57">
                <c:v>700</c:v>
              </c:pt>
              <c:pt idx="58">
                <c:v>717</c:v>
              </c:pt>
              <c:pt idx="59">
                <c:v>734</c:v>
              </c:pt>
              <c:pt idx="60">
                <c:v>751</c:v>
              </c:pt>
              <c:pt idx="61">
                <c:v>770</c:v>
              </c:pt>
              <c:pt idx="62">
                <c:v>789</c:v>
              </c:pt>
              <c:pt idx="63">
                <c:v>808</c:v>
              </c:pt>
              <c:pt idx="64">
                <c:v>827</c:v>
              </c:pt>
              <c:pt idx="65">
                <c:v>846</c:v>
              </c:pt>
              <c:pt idx="66">
                <c:v>865</c:v>
              </c:pt>
              <c:pt idx="67">
                <c:v>884</c:v>
              </c:pt>
              <c:pt idx="68">
                <c:v>903</c:v>
              </c:pt>
              <c:pt idx="69">
                <c:v>922</c:v>
              </c:pt>
              <c:pt idx="70">
                <c:v>941</c:v>
              </c:pt>
              <c:pt idx="71">
                <c:v>960</c:v>
              </c:pt>
              <c:pt idx="72">
                <c:v>979</c:v>
              </c:pt>
              <c:pt idx="73">
                <c:v>998</c:v>
              </c:pt>
              <c:pt idx="74">
                <c:v>1017</c:v>
              </c:pt>
              <c:pt idx="75">
                <c:v>1036</c:v>
              </c:pt>
              <c:pt idx="76">
                <c:v>1055</c:v>
              </c:pt>
              <c:pt idx="77">
                <c:v>1074</c:v>
              </c:pt>
              <c:pt idx="78">
                <c:v>1093</c:v>
              </c:pt>
              <c:pt idx="79">
                <c:v>1112</c:v>
              </c:pt>
              <c:pt idx="80">
                <c:v>1131</c:v>
              </c:pt>
              <c:pt idx="81">
                <c:v>1150</c:v>
              </c:pt>
              <c:pt idx="82">
                <c:v>1169</c:v>
              </c:pt>
              <c:pt idx="83">
                <c:v>1188</c:v>
              </c:pt>
              <c:pt idx="84">
                <c:v>1207</c:v>
              </c:pt>
              <c:pt idx="85">
                <c:v>1227</c:v>
              </c:pt>
              <c:pt idx="86">
                <c:v>1247</c:v>
              </c:pt>
              <c:pt idx="87">
                <c:v>1267</c:v>
              </c:pt>
              <c:pt idx="88">
                <c:v>1287</c:v>
              </c:pt>
              <c:pt idx="89" formatCode="0.000">
                <c:v>1307</c:v>
              </c:pt>
              <c:pt idx="90" formatCode="0.000">
                <c:v>1327</c:v>
              </c:pt>
              <c:pt idx="91" formatCode="0.000">
                <c:v>1347</c:v>
              </c:pt>
              <c:pt idx="92" formatCode="0.000">
                <c:v>1367</c:v>
              </c:pt>
              <c:pt idx="93" formatCode="0.000">
                <c:v>1475</c:v>
              </c:pt>
              <c:pt idx="94" formatCode="0.000">
                <c:v>1595</c:v>
              </c:pt>
              <c:pt idx="95" formatCode="0.000">
                <c:v>1720</c:v>
              </c:pt>
              <c:pt idx="96" formatCode="0.000">
                <c:v>1850</c:v>
              </c:pt>
              <c:pt idx="97" formatCode="0.000">
                <c:v>1990</c:v>
              </c:pt>
              <c:pt idx="98" formatCode="0.000">
                <c:v>2125</c:v>
              </c:pt>
              <c:pt idx="99" formatCode="0.000">
                <c:v>2200</c:v>
              </c:pt>
            </c:numLit>
          </c:xVal>
          <c:yVal>
            <c:numLit>
              <c:formatCode>0.00</c:formatCode>
              <c:ptCount val="100"/>
              <c:pt idx="0">
                <c:v>176.8</c:v>
              </c:pt>
              <c:pt idx="1">
                <c:v>176.9</c:v>
              </c:pt>
              <c:pt idx="2">
                <c:v>177</c:v>
              </c:pt>
              <c:pt idx="3">
                <c:v>177.1</c:v>
              </c:pt>
              <c:pt idx="4">
                <c:v>177.2</c:v>
              </c:pt>
              <c:pt idx="5">
                <c:v>177.29999999999998</c:v>
              </c:pt>
              <c:pt idx="6">
                <c:v>177.39999999999998</c:v>
              </c:pt>
              <c:pt idx="7">
                <c:v>177.49999999999997</c:v>
              </c:pt>
              <c:pt idx="8">
                <c:v>177.59999999999997</c:v>
              </c:pt>
              <c:pt idx="9">
                <c:v>177.69999999999996</c:v>
              </c:pt>
              <c:pt idx="10">
                <c:v>177.79999999999995</c:v>
              </c:pt>
              <c:pt idx="11">
                <c:v>177.89999999999995</c:v>
              </c:pt>
              <c:pt idx="12">
                <c:v>177.99999999999994</c:v>
              </c:pt>
              <c:pt idx="13">
                <c:v>178.09999999999994</c:v>
              </c:pt>
              <c:pt idx="14">
                <c:v>178.19999999999993</c:v>
              </c:pt>
              <c:pt idx="15">
                <c:v>178.29999999999993</c:v>
              </c:pt>
              <c:pt idx="16">
                <c:v>178.39999999999992</c:v>
              </c:pt>
              <c:pt idx="17">
                <c:v>178.49999999999991</c:v>
              </c:pt>
              <c:pt idx="18">
                <c:v>178.59999999999991</c:v>
              </c:pt>
              <c:pt idx="19">
                <c:v>178.6999999999999</c:v>
              </c:pt>
              <c:pt idx="20">
                <c:v>178.7999999999999</c:v>
              </c:pt>
              <c:pt idx="21">
                <c:v>178.89999999999989</c:v>
              </c:pt>
              <c:pt idx="22">
                <c:v>178.99999999999989</c:v>
              </c:pt>
              <c:pt idx="23">
                <c:v>179.09999999999988</c:v>
              </c:pt>
              <c:pt idx="24">
                <c:v>179.19999999999987</c:v>
              </c:pt>
              <c:pt idx="25">
                <c:v>179.29999999999987</c:v>
              </c:pt>
              <c:pt idx="26">
                <c:v>179.39999999999986</c:v>
              </c:pt>
              <c:pt idx="27">
                <c:v>179.49999999999986</c:v>
              </c:pt>
              <c:pt idx="28">
                <c:v>179.59999999999985</c:v>
              </c:pt>
              <c:pt idx="29">
                <c:v>179.69999999999985</c:v>
              </c:pt>
              <c:pt idx="30">
                <c:v>179.79999999999984</c:v>
              </c:pt>
              <c:pt idx="31">
                <c:v>179.89999999999984</c:v>
              </c:pt>
              <c:pt idx="32">
                <c:v>179.99999999999983</c:v>
              </c:pt>
              <c:pt idx="33">
                <c:v>180.09999999999982</c:v>
              </c:pt>
              <c:pt idx="34">
                <c:v>180.19999999999982</c:v>
              </c:pt>
              <c:pt idx="35">
                <c:v>180.29999999999981</c:v>
              </c:pt>
              <c:pt idx="36">
                <c:v>180.39999999999981</c:v>
              </c:pt>
              <c:pt idx="37">
                <c:v>180.4999999999998</c:v>
              </c:pt>
              <c:pt idx="38">
                <c:v>180.5999999999998</c:v>
              </c:pt>
              <c:pt idx="39">
                <c:v>180.69999999999979</c:v>
              </c:pt>
              <c:pt idx="40">
                <c:v>180.79999999999978</c:v>
              </c:pt>
              <c:pt idx="41">
                <c:v>180.89999999999978</c:v>
              </c:pt>
              <c:pt idx="42">
                <c:v>180.99999999999977</c:v>
              </c:pt>
              <c:pt idx="43">
                <c:v>181.09999999999977</c:v>
              </c:pt>
              <c:pt idx="44">
                <c:v>181.19999999999976</c:v>
              </c:pt>
              <c:pt idx="45">
                <c:v>181.29999999999976</c:v>
              </c:pt>
              <c:pt idx="46">
                <c:v>181.39999999999975</c:v>
              </c:pt>
              <c:pt idx="47">
                <c:v>181.49999999999974</c:v>
              </c:pt>
              <c:pt idx="48">
                <c:v>181.59999999999974</c:v>
              </c:pt>
              <c:pt idx="49">
                <c:v>181.69999999999973</c:v>
              </c:pt>
              <c:pt idx="50">
                <c:v>181.79999999999973</c:v>
              </c:pt>
              <c:pt idx="51">
                <c:v>181.89999999999972</c:v>
              </c:pt>
              <c:pt idx="52">
                <c:v>181.99999999999972</c:v>
              </c:pt>
              <c:pt idx="53">
                <c:v>182.09999999999971</c:v>
              </c:pt>
              <c:pt idx="54">
                <c:v>182.1999999999997</c:v>
              </c:pt>
              <c:pt idx="55">
                <c:v>182.2999999999997</c:v>
              </c:pt>
              <c:pt idx="56">
                <c:v>182.39999999999969</c:v>
              </c:pt>
              <c:pt idx="57">
                <c:v>182.49999999999969</c:v>
              </c:pt>
              <c:pt idx="58">
                <c:v>182.59999999999968</c:v>
              </c:pt>
              <c:pt idx="59">
                <c:v>182.69999999999968</c:v>
              </c:pt>
              <c:pt idx="60">
                <c:v>182.79999999999967</c:v>
              </c:pt>
              <c:pt idx="61">
                <c:v>182.89999999999966</c:v>
              </c:pt>
              <c:pt idx="62">
                <c:v>182.99999999999966</c:v>
              </c:pt>
              <c:pt idx="63">
                <c:v>183.09999999999965</c:v>
              </c:pt>
              <c:pt idx="64" formatCode="0.000">
                <c:v>183.19999999999965</c:v>
              </c:pt>
              <c:pt idx="65" formatCode="0.000">
                <c:v>183.29999999999964</c:v>
              </c:pt>
              <c:pt idx="66" formatCode="0.000">
                <c:v>183.39999999999964</c:v>
              </c:pt>
              <c:pt idx="67" formatCode="0.000">
                <c:v>183.49999999999963</c:v>
              </c:pt>
              <c:pt idx="68" formatCode="0.000">
                <c:v>183.59999999999962</c:v>
              </c:pt>
              <c:pt idx="69" formatCode="0.000">
                <c:v>183.69999999999962</c:v>
              </c:pt>
              <c:pt idx="70" formatCode="0.000">
                <c:v>183.79999999999961</c:v>
              </c:pt>
              <c:pt idx="71" formatCode="0.000">
                <c:v>183.89999999999961</c:v>
              </c:pt>
              <c:pt idx="72" formatCode="0.000">
                <c:v>183.9999999999996</c:v>
              </c:pt>
              <c:pt idx="73" formatCode="0.000">
                <c:v>184.0999999999996</c:v>
              </c:pt>
              <c:pt idx="74" formatCode="0.000">
                <c:v>184.19999999999959</c:v>
              </c:pt>
              <c:pt idx="75" formatCode="0.000">
                <c:v>184.29999999999959</c:v>
              </c:pt>
              <c:pt idx="76" formatCode="0.000">
                <c:v>184.39999999999958</c:v>
              </c:pt>
              <c:pt idx="77" formatCode="0.000">
                <c:v>184.49999999999957</c:v>
              </c:pt>
              <c:pt idx="78" formatCode="0.000">
                <c:v>184.59999999999957</c:v>
              </c:pt>
              <c:pt idx="79" formatCode="0.000">
                <c:v>184.69999999999956</c:v>
              </c:pt>
              <c:pt idx="80" formatCode="0.000">
                <c:v>184.79999999999956</c:v>
              </c:pt>
              <c:pt idx="81" formatCode="0.000">
                <c:v>184.89999999999955</c:v>
              </c:pt>
              <c:pt idx="82" formatCode="0.000">
                <c:v>184.99999999999955</c:v>
              </c:pt>
              <c:pt idx="83" formatCode="0.000">
                <c:v>185.09999999999954</c:v>
              </c:pt>
              <c:pt idx="84" formatCode="0.000">
                <c:v>185.19999999999953</c:v>
              </c:pt>
              <c:pt idx="85" formatCode="0.000">
                <c:v>185.29999999999953</c:v>
              </c:pt>
              <c:pt idx="86" formatCode="0.000">
                <c:v>185.39999999999952</c:v>
              </c:pt>
              <c:pt idx="87" formatCode="0.000">
                <c:v>185.49999999999952</c:v>
              </c:pt>
              <c:pt idx="88" formatCode="0.000">
                <c:v>185.59999999999951</c:v>
              </c:pt>
              <c:pt idx="89" formatCode="0.000">
                <c:v>185.69999999999951</c:v>
              </c:pt>
              <c:pt idx="90" formatCode="0.000">
                <c:v>185.7999999999995</c:v>
              </c:pt>
              <c:pt idx="91" formatCode="0.000">
                <c:v>185.89999999999949</c:v>
              </c:pt>
              <c:pt idx="92" formatCode="0.000">
                <c:v>185.99999999999949</c:v>
              </c:pt>
              <c:pt idx="93" formatCode="0.000">
                <c:v>186.5</c:v>
              </c:pt>
              <c:pt idx="94" formatCode="0.000">
                <c:v>187</c:v>
              </c:pt>
              <c:pt idx="95" formatCode="0.000">
                <c:v>187.5</c:v>
              </c:pt>
              <c:pt idx="96" formatCode="0.000">
                <c:v>188</c:v>
              </c:pt>
              <c:pt idx="97" formatCode="0.000">
                <c:v>188.5</c:v>
              </c:pt>
              <c:pt idx="98" formatCode="0.000">
                <c:v>189</c:v>
              </c:pt>
              <c:pt idx="99" formatCode="0.000">
                <c:v>189.25</c:v>
              </c:pt>
            </c:numLit>
          </c:yVal>
          <c:smooth val="1"/>
        </c:ser>
        <c:ser>
          <c:idx val="1"/>
          <c:order val="1"/>
          <c:tx>
            <c:v>Observed data Water Year 2013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Lit>
              <c:formatCode>0.000</c:formatCode>
              <c:ptCount val="84"/>
              <c:pt idx="0">
                <c:v>338.78</c:v>
              </c:pt>
              <c:pt idx="1">
                <c:v>560.56899999999996</c:v>
              </c:pt>
              <c:pt idx="2">
                <c:v>548.41200000000003</c:v>
              </c:pt>
              <c:pt idx="3">
                <c:v>524.77800000000002</c:v>
              </c:pt>
              <c:pt idx="4">
                <c:v>439.98899999999998</c:v>
              </c:pt>
              <c:pt idx="5">
                <c:v>433.63200000000001</c:v>
              </c:pt>
              <c:pt idx="6">
                <c:v>483.34199999999998</c:v>
              </c:pt>
              <c:pt idx="7">
                <c:v>434.72</c:v>
              </c:pt>
              <c:pt idx="8">
                <c:v>355.803</c:v>
              </c:pt>
              <c:pt idx="9">
                <c:v>347.56599999999997</c:v>
              </c:pt>
              <c:pt idx="10">
                <c:v>391.34699999999998</c:v>
              </c:pt>
              <c:pt idx="11">
                <c:v>278.96199999999999</c:v>
              </c:pt>
              <c:pt idx="12">
                <c:v>282.35500000000002</c:v>
              </c:pt>
              <c:pt idx="13">
                <c:v>409.74900000000002</c:v>
              </c:pt>
              <c:pt idx="14">
                <c:v>380.32600000000002</c:v>
              </c:pt>
              <c:pt idx="15">
                <c:v>372.4</c:v>
              </c:pt>
              <c:pt idx="16">
                <c:v>356.07400000000001</c:v>
              </c:pt>
              <c:pt idx="17">
                <c:v>353.89499999999998</c:v>
              </c:pt>
              <c:pt idx="18">
                <c:v>317.05399999999997</c:v>
              </c:pt>
              <c:pt idx="19">
                <c:v>311.27699999999999</c:v>
              </c:pt>
              <c:pt idx="20">
                <c:v>633.37599999999998</c:v>
              </c:pt>
              <c:pt idx="21">
                <c:v>637.726</c:v>
              </c:pt>
              <c:pt idx="22">
                <c:v>489.06200000000001</c:v>
              </c:pt>
              <c:pt idx="23">
                <c:v>481.839</c:v>
              </c:pt>
              <c:pt idx="24">
                <c:v>492.262</c:v>
              </c:pt>
              <c:pt idx="25">
                <c:v>458.38200000000001</c:v>
              </c:pt>
              <c:pt idx="26">
                <c:v>374.56299999999999</c:v>
              </c:pt>
              <c:pt idx="27">
                <c:v>322.34100000000001</c:v>
              </c:pt>
              <c:pt idx="28">
                <c:v>326.90699999999998</c:v>
              </c:pt>
              <c:pt idx="29">
                <c:v>334.89299999999997</c:v>
              </c:pt>
              <c:pt idx="30">
                <c:v>338.57600000000002</c:v>
              </c:pt>
              <c:pt idx="31">
                <c:v>492.40899999999999</c:v>
              </c:pt>
              <c:pt idx="32">
                <c:v>415.29899999999998</c:v>
              </c:pt>
              <c:pt idx="33">
                <c:v>267.77999999999997</c:v>
              </c:pt>
              <c:pt idx="34">
                <c:v>238.09399999999999</c:v>
              </c:pt>
              <c:pt idx="35">
                <c:v>218.124</c:v>
              </c:pt>
              <c:pt idx="36">
                <c:v>202.96299999999999</c:v>
              </c:pt>
              <c:pt idx="37">
                <c:v>212.547</c:v>
              </c:pt>
              <c:pt idx="38">
                <c:v>221.11600000000001</c:v>
              </c:pt>
              <c:pt idx="39">
                <c:v>233.154</c:v>
              </c:pt>
              <c:pt idx="40">
                <c:v>302.036</c:v>
              </c:pt>
              <c:pt idx="41">
                <c:v>323.12799999999999</c:v>
              </c:pt>
              <c:pt idx="42">
                <c:v>185.15299999999999</c:v>
              </c:pt>
              <c:pt idx="43">
                <c:v>189.35900000000001</c:v>
              </c:pt>
              <c:pt idx="44">
                <c:v>192.256</c:v>
              </c:pt>
              <c:pt idx="45">
                <c:v>172.03800000000001</c:v>
              </c:pt>
              <c:pt idx="46">
                <c:v>153.66399999999999</c:v>
              </c:pt>
              <c:pt idx="47">
                <c:v>137.60499999999999</c:v>
              </c:pt>
              <c:pt idx="48">
                <c:v>132.69300000000001</c:v>
              </c:pt>
              <c:pt idx="49">
                <c:v>126.63500000000001</c:v>
              </c:pt>
              <c:pt idx="50">
                <c:v>111.827</c:v>
              </c:pt>
              <c:pt idx="51">
                <c:v>108.31699999999999</c:v>
              </c:pt>
              <c:pt idx="52">
                <c:v>106.13</c:v>
              </c:pt>
              <c:pt idx="53">
                <c:v>124.48</c:v>
              </c:pt>
              <c:pt idx="54">
                <c:v>122.529</c:v>
              </c:pt>
              <c:pt idx="55">
                <c:v>117.986</c:v>
              </c:pt>
              <c:pt idx="56">
                <c:v>116.578</c:v>
              </c:pt>
              <c:pt idx="57">
                <c:v>121.577</c:v>
              </c:pt>
              <c:pt idx="58">
                <c:v>139.10499999999999</c:v>
              </c:pt>
              <c:pt idx="59">
                <c:v>151.423</c:v>
              </c:pt>
              <c:pt idx="60">
                <c:v>125.416</c:v>
              </c:pt>
              <c:pt idx="61">
                <c:v>111.01600000000001</c:v>
              </c:pt>
              <c:pt idx="62">
                <c:v>105.843</c:v>
              </c:pt>
              <c:pt idx="63">
                <c:v>101.331</c:v>
              </c:pt>
              <c:pt idx="64">
                <c:v>83.427000000000007</c:v>
              </c:pt>
              <c:pt idx="65">
                <c:v>79.704999999999998</c:v>
              </c:pt>
              <c:pt idx="66">
                <c:v>76.031000000000006</c:v>
              </c:pt>
              <c:pt idx="67">
                <c:v>82.161000000000001</c:v>
              </c:pt>
              <c:pt idx="68">
                <c:v>75.644000000000005</c:v>
              </c:pt>
              <c:pt idx="69">
                <c:v>74.832999999999998</c:v>
              </c:pt>
              <c:pt idx="70">
                <c:v>72.734999999999999</c:v>
              </c:pt>
              <c:pt idx="71">
                <c:v>72.040000000000006</c:v>
              </c:pt>
              <c:pt idx="72">
                <c:v>71.414000000000001</c:v>
              </c:pt>
              <c:pt idx="73">
                <c:v>78.058000000000007</c:v>
              </c:pt>
              <c:pt idx="74">
                <c:v>73.641999999999996</c:v>
              </c:pt>
              <c:pt idx="75">
                <c:v>82.272999999999996</c:v>
              </c:pt>
              <c:pt idx="76">
                <c:v>80.770200000000003</c:v>
              </c:pt>
              <c:pt idx="77">
                <c:v>69.856999999999999</c:v>
              </c:pt>
              <c:pt idx="78">
                <c:v>72.024000000000001</c:v>
              </c:pt>
              <c:pt idx="79">
                <c:v>79.022000000000006</c:v>
              </c:pt>
              <c:pt idx="80">
                <c:v>72.546000000000006</c:v>
              </c:pt>
              <c:pt idx="81">
                <c:v>65.067999999999998</c:v>
              </c:pt>
              <c:pt idx="82">
                <c:v>65.078999999999994</c:v>
              </c:pt>
              <c:pt idx="83">
                <c:v>54.436999999999998</c:v>
              </c:pt>
            </c:numLit>
          </c:xVal>
          <c:yVal>
            <c:numLit>
              <c:formatCode>0.00</c:formatCode>
              <c:ptCount val="84"/>
              <c:pt idx="0">
                <c:v>179.68</c:v>
              </c:pt>
              <c:pt idx="1">
                <c:v>180.9</c:v>
              </c:pt>
              <c:pt idx="2">
                <c:v>180.86</c:v>
              </c:pt>
              <c:pt idx="3">
                <c:v>180.73</c:v>
              </c:pt>
              <c:pt idx="4">
                <c:v>180.31</c:v>
              </c:pt>
              <c:pt idx="5">
                <c:v>180.18</c:v>
              </c:pt>
              <c:pt idx="6">
                <c:v>180.51</c:v>
              </c:pt>
              <c:pt idx="7">
                <c:v>180.22</c:v>
              </c:pt>
              <c:pt idx="8">
                <c:v>179.85</c:v>
              </c:pt>
              <c:pt idx="9">
                <c:v>179.78</c:v>
              </c:pt>
              <c:pt idx="10">
                <c:v>180.02</c:v>
              </c:pt>
              <c:pt idx="11">
                <c:v>179.4</c:v>
              </c:pt>
              <c:pt idx="12">
                <c:v>179.28</c:v>
              </c:pt>
              <c:pt idx="13">
                <c:v>180.15</c:v>
              </c:pt>
              <c:pt idx="14">
                <c:v>179.97</c:v>
              </c:pt>
              <c:pt idx="15">
                <c:v>179.93</c:v>
              </c:pt>
              <c:pt idx="16">
                <c:v>179.83</c:v>
              </c:pt>
              <c:pt idx="17">
                <c:v>179.77</c:v>
              </c:pt>
              <c:pt idx="18">
                <c:v>179.61</c:v>
              </c:pt>
              <c:pt idx="19">
                <c:v>179.58</c:v>
              </c:pt>
              <c:pt idx="20">
                <c:v>181.23</c:v>
              </c:pt>
              <c:pt idx="21">
                <c:v>181.15</c:v>
              </c:pt>
              <c:pt idx="22">
                <c:v>180.69</c:v>
              </c:pt>
              <c:pt idx="23">
                <c:v>180.58</c:v>
              </c:pt>
              <c:pt idx="24">
                <c:v>180.5</c:v>
              </c:pt>
              <c:pt idx="25">
                <c:v>180.41</c:v>
              </c:pt>
              <c:pt idx="26">
                <c:v>179.9</c:v>
              </c:pt>
              <c:pt idx="27">
                <c:v>179.6</c:v>
              </c:pt>
              <c:pt idx="28">
                <c:v>179.68</c:v>
              </c:pt>
              <c:pt idx="29">
                <c:v>179.75</c:v>
              </c:pt>
              <c:pt idx="30">
                <c:v>179.73</c:v>
              </c:pt>
              <c:pt idx="31">
                <c:v>180.7</c:v>
              </c:pt>
              <c:pt idx="32">
                <c:v>180.14</c:v>
              </c:pt>
              <c:pt idx="33">
                <c:v>179.24</c:v>
              </c:pt>
              <c:pt idx="34">
                <c:v>179.05</c:v>
              </c:pt>
              <c:pt idx="35">
                <c:v>178.91</c:v>
              </c:pt>
              <c:pt idx="36">
                <c:v>178.78</c:v>
              </c:pt>
              <c:pt idx="37">
                <c:v>178.9</c:v>
              </c:pt>
              <c:pt idx="38">
                <c:v>178.95</c:v>
              </c:pt>
              <c:pt idx="39">
                <c:v>179</c:v>
              </c:pt>
              <c:pt idx="40">
                <c:v>179.41</c:v>
              </c:pt>
              <c:pt idx="41">
                <c:v>179.66</c:v>
              </c:pt>
              <c:pt idx="42">
                <c:v>178.73</c:v>
              </c:pt>
              <c:pt idx="43">
                <c:v>178.62</c:v>
              </c:pt>
              <c:pt idx="44">
                <c:v>178.65</c:v>
              </c:pt>
              <c:pt idx="45">
                <c:v>178.47</c:v>
              </c:pt>
              <c:pt idx="46">
                <c:v>178.36</c:v>
              </c:pt>
              <c:pt idx="47">
                <c:v>178.26</c:v>
              </c:pt>
              <c:pt idx="48">
                <c:v>178.21</c:v>
              </c:pt>
              <c:pt idx="49">
                <c:v>178.16</c:v>
              </c:pt>
              <c:pt idx="50">
                <c:v>178.04</c:v>
              </c:pt>
              <c:pt idx="51">
                <c:v>178.03</c:v>
              </c:pt>
              <c:pt idx="52">
                <c:v>178.02</c:v>
              </c:pt>
              <c:pt idx="53">
                <c:v>178.24</c:v>
              </c:pt>
              <c:pt idx="54">
                <c:v>178.22</c:v>
              </c:pt>
              <c:pt idx="55">
                <c:v>178.13</c:v>
              </c:pt>
              <c:pt idx="56">
                <c:v>178.1</c:v>
              </c:pt>
              <c:pt idx="57">
                <c:v>178.26</c:v>
              </c:pt>
              <c:pt idx="58">
                <c:v>178.4</c:v>
              </c:pt>
              <c:pt idx="59">
                <c:v>178.46</c:v>
              </c:pt>
              <c:pt idx="60">
                <c:v>178.21</c:v>
              </c:pt>
              <c:pt idx="61">
                <c:v>178.08</c:v>
              </c:pt>
              <c:pt idx="62">
                <c:v>178.03</c:v>
              </c:pt>
              <c:pt idx="63">
                <c:v>178</c:v>
              </c:pt>
              <c:pt idx="64">
                <c:v>177.83</c:v>
              </c:pt>
              <c:pt idx="65">
                <c:v>177.8</c:v>
              </c:pt>
              <c:pt idx="66">
                <c:v>177.78</c:v>
              </c:pt>
              <c:pt idx="67">
                <c:v>177.81</c:v>
              </c:pt>
              <c:pt idx="68">
                <c:v>177.76</c:v>
              </c:pt>
              <c:pt idx="69">
                <c:v>177.76</c:v>
              </c:pt>
              <c:pt idx="70">
                <c:v>177.75</c:v>
              </c:pt>
              <c:pt idx="71">
                <c:v>177.75</c:v>
              </c:pt>
              <c:pt idx="72">
                <c:v>177.73</c:v>
              </c:pt>
              <c:pt idx="73">
                <c:v>177.76</c:v>
              </c:pt>
              <c:pt idx="74">
                <c:v>177.74</c:v>
              </c:pt>
              <c:pt idx="75">
                <c:v>177.8</c:v>
              </c:pt>
              <c:pt idx="76">
                <c:v>177.82</c:v>
              </c:pt>
              <c:pt idx="77">
                <c:v>177.72</c:v>
              </c:pt>
              <c:pt idx="78">
                <c:v>177.74</c:v>
              </c:pt>
              <c:pt idx="79">
                <c:v>177.79</c:v>
              </c:pt>
              <c:pt idx="80">
                <c:v>177.75</c:v>
              </c:pt>
              <c:pt idx="81">
                <c:v>177.68</c:v>
              </c:pt>
              <c:pt idx="82">
                <c:v>177.64</c:v>
              </c:pt>
              <c:pt idx="83">
                <c:v>177.6</c:v>
              </c:pt>
            </c:numLit>
          </c:yVal>
          <c:smooth val="1"/>
        </c:ser>
        <c:ser>
          <c:idx val="2"/>
          <c:order val="2"/>
          <c:tx>
            <c:strRef>
              <c:f>'2014'!$A$2</c:f>
              <c:strCache>
                <c:ptCount val="1"/>
                <c:pt idx="0">
                  <c:v>Observed data Water Year 2014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92D050"/>
              </a:solidFill>
            </c:spPr>
          </c:marker>
          <c:xVal>
            <c:numRef>
              <c:f>'2014'!$C$4:$C$6</c:f>
              <c:numCache>
                <c:formatCode>0.000</c:formatCode>
                <c:ptCount val="3"/>
                <c:pt idx="0">
                  <c:v>385.613</c:v>
                </c:pt>
                <c:pt idx="1">
                  <c:v>491.88299999999998</c:v>
                </c:pt>
                <c:pt idx="2">
                  <c:v>375.03699999999998</c:v>
                </c:pt>
              </c:numCache>
            </c:numRef>
          </c:xVal>
          <c:yVal>
            <c:numRef>
              <c:f>'2014'!$B$4:$B$6</c:f>
              <c:numCache>
                <c:formatCode>0.00</c:formatCode>
                <c:ptCount val="3"/>
                <c:pt idx="0">
                  <c:v>180.02</c:v>
                </c:pt>
                <c:pt idx="1">
                  <c:v>180.86</c:v>
                </c:pt>
                <c:pt idx="2">
                  <c:v>179.96</c:v>
                </c:pt>
              </c:numCache>
            </c:numRef>
          </c:yVal>
          <c:smooth val="1"/>
        </c:ser>
        <c:ser>
          <c:idx val="3"/>
          <c:order val="3"/>
          <c:tx>
            <c:v>Rating Curve Year 2013 by หสจ</c:v>
          </c:tx>
          <c:marker>
            <c:symbol val="none"/>
          </c:marker>
          <c:xVal>
            <c:numLit>
              <c:formatCode>0.000</c:formatCode>
              <c:ptCount val="46"/>
              <c:pt idx="0">
                <c:v>0</c:v>
              </c:pt>
              <c:pt idx="1">
                <c:v>9.5</c:v>
              </c:pt>
              <c:pt idx="2">
                <c:v>18.899999999999999</c:v>
              </c:pt>
              <c:pt idx="3">
                <c:v>28.6</c:v>
              </c:pt>
              <c:pt idx="4">
                <c:v>38.6</c:v>
              </c:pt>
              <c:pt idx="5">
                <c:v>48.5</c:v>
              </c:pt>
              <c:pt idx="6">
                <c:v>59.2</c:v>
              </c:pt>
              <c:pt idx="7">
                <c:v>69.400000000000006</c:v>
              </c:pt>
              <c:pt idx="8">
                <c:v>79.900000000000006</c:v>
              </c:pt>
              <c:pt idx="9">
                <c:v>90.6</c:v>
              </c:pt>
              <c:pt idx="10">
                <c:v>101.5</c:v>
              </c:pt>
              <c:pt idx="11">
                <c:v>112.7</c:v>
              </c:pt>
              <c:pt idx="12">
                <c:v>124.4</c:v>
              </c:pt>
              <c:pt idx="13">
                <c:v>136.30000000000001</c:v>
              </c:pt>
              <c:pt idx="14">
                <c:v>148.5</c:v>
              </c:pt>
              <c:pt idx="15">
                <c:v>161.19999999999999</c:v>
              </c:pt>
              <c:pt idx="16">
                <c:v>174</c:v>
              </c:pt>
              <c:pt idx="17">
                <c:v>187.6</c:v>
              </c:pt>
              <c:pt idx="18">
                <c:v>201.5</c:v>
              </c:pt>
              <c:pt idx="19">
                <c:v>216</c:v>
              </c:pt>
              <c:pt idx="20">
                <c:v>231</c:v>
              </c:pt>
              <c:pt idx="21">
                <c:v>246.1</c:v>
              </c:pt>
              <c:pt idx="22">
                <c:v>261.3</c:v>
              </c:pt>
              <c:pt idx="23">
                <c:v>276.7</c:v>
              </c:pt>
              <c:pt idx="24">
                <c:v>292.39999999999998</c:v>
              </c:pt>
              <c:pt idx="25">
                <c:v>308</c:v>
              </c:pt>
              <c:pt idx="26">
                <c:v>324.5</c:v>
              </c:pt>
              <c:pt idx="27">
                <c:v>340.9</c:v>
              </c:pt>
              <c:pt idx="28">
                <c:v>357.8</c:v>
              </c:pt>
              <c:pt idx="29">
                <c:v>374.7</c:v>
              </c:pt>
              <c:pt idx="30">
                <c:v>391.4</c:v>
              </c:pt>
              <c:pt idx="31">
                <c:v>409</c:v>
              </c:pt>
              <c:pt idx="32">
                <c:v>426</c:v>
              </c:pt>
              <c:pt idx="33">
                <c:v>443.7</c:v>
              </c:pt>
              <c:pt idx="34">
                <c:v>461.8</c:v>
              </c:pt>
              <c:pt idx="35">
                <c:v>480.5</c:v>
              </c:pt>
              <c:pt idx="36">
                <c:v>500</c:v>
              </c:pt>
              <c:pt idx="37">
                <c:v>519.5</c:v>
              </c:pt>
              <c:pt idx="38">
                <c:v>540.4</c:v>
              </c:pt>
              <c:pt idx="39">
                <c:v>562.1</c:v>
              </c:pt>
              <c:pt idx="40">
                <c:v>584.20000000000005</c:v>
              </c:pt>
              <c:pt idx="41">
                <c:v>606.4</c:v>
              </c:pt>
              <c:pt idx="42">
                <c:v>628.5</c:v>
              </c:pt>
              <c:pt idx="43">
                <c:v>651.1</c:v>
              </c:pt>
              <c:pt idx="44">
                <c:v>673.8</c:v>
              </c:pt>
              <c:pt idx="45">
                <c:v>697.7</c:v>
              </c:pt>
            </c:numLit>
          </c:xVal>
          <c:yVal>
            <c:numLit>
              <c:formatCode>0.00</c:formatCode>
              <c:ptCount val="46"/>
              <c:pt idx="0">
                <c:v>177</c:v>
              </c:pt>
              <c:pt idx="1">
                <c:v>177.1</c:v>
              </c:pt>
              <c:pt idx="2">
                <c:v>177.2</c:v>
              </c:pt>
              <c:pt idx="3">
                <c:v>177.3</c:v>
              </c:pt>
              <c:pt idx="4">
                <c:v>177.4</c:v>
              </c:pt>
              <c:pt idx="5">
                <c:v>177.5</c:v>
              </c:pt>
              <c:pt idx="6">
                <c:v>177.6</c:v>
              </c:pt>
              <c:pt idx="7">
                <c:v>177.7</c:v>
              </c:pt>
              <c:pt idx="8">
                <c:v>177.8</c:v>
              </c:pt>
              <c:pt idx="9">
                <c:v>177.9</c:v>
              </c:pt>
              <c:pt idx="10">
                <c:v>178</c:v>
              </c:pt>
              <c:pt idx="11">
                <c:v>178.1</c:v>
              </c:pt>
              <c:pt idx="12">
                <c:v>178.2</c:v>
              </c:pt>
              <c:pt idx="13">
                <c:v>178.3</c:v>
              </c:pt>
              <c:pt idx="14">
                <c:v>178.4</c:v>
              </c:pt>
              <c:pt idx="15">
                <c:v>178.5</c:v>
              </c:pt>
              <c:pt idx="16">
                <c:v>178.6</c:v>
              </c:pt>
              <c:pt idx="17">
                <c:v>178.7</c:v>
              </c:pt>
              <c:pt idx="18">
                <c:v>178.8</c:v>
              </c:pt>
              <c:pt idx="19">
                <c:v>178.9</c:v>
              </c:pt>
              <c:pt idx="20">
                <c:v>179</c:v>
              </c:pt>
              <c:pt idx="21">
                <c:v>179.1</c:v>
              </c:pt>
              <c:pt idx="22">
                <c:v>179.2</c:v>
              </c:pt>
              <c:pt idx="23">
                <c:v>179.3</c:v>
              </c:pt>
              <c:pt idx="24">
                <c:v>179.4</c:v>
              </c:pt>
              <c:pt idx="25">
                <c:v>179.5</c:v>
              </c:pt>
              <c:pt idx="26">
                <c:v>179.6</c:v>
              </c:pt>
              <c:pt idx="27">
                <c:v>179.7</c:v>
              </c:pt>
              <c:pt idx="28">
                <c:v>179.8</c:v>
              </c:pt>
              <c:pt idx="29">
                <c:v>179.9</c:v>
              </c:pt>
              <c:pt idx="30">
                <c:v>180</c:v>
              </c:pt>
              <c:pt idx="31">
                <c:v>180.1</c:v>
              </c:pt>
              <c:pt idx="32">
                <c:v>180.2</c:v>
              </c:pt>
              <c:pt idx="33">
                <c:v>180.3</c:v>
              </c:pt>
              <c:pt idx="34">
                <c:v>180.4</c:v>
              </c:pt>
              <c:pt idx="35">
                <c:v>180.5</c:v>
              </c:pt>
              <c:pt idx="36">
                <c:v>180.6</c:v>
              </c:pt>
              <c:pt idx="37">
                <c:v>180.7</c:v>
              </c:pt>
              <c:pt idx="38">
                <c:v>180.8</c:v>
              </c:pt>
              <c:pt idx="39">
                <c:v>180.9</c:v>
              </c:pt>
              <c:pt idx="40">
                <c:v>181</c:v>
              </c:pt>
              <c:pt idx="41">
                <c:v>181.1</c:v>
              </c:pt>
              <c:pt idx="42">
                <c:v>181.2</c:v>
              </c:pt>
              <c:pt idx="43">
                <c:v>181.3</c:v>
              </c:pt>
              <c:pt idx="44">
                <c:v>181.4</c:v>
              </c:pt>
              <c:pt idx="45">
                <c:v>181.5</c:v>
              </c:pt>
            </c:numLit>
          </c:yVal>
          <c:smooth val="1"/>
        </c:ser>
        <c:ser>
          <c:idx val="4"/>
          <c:order val="4"/>
          <c:tx>
            <c:strRef>
              <c:f>'2014'!$L$2</c:f>
              <c:strCache>
                <c:ptCount val="1"/>
                <c:pt idx="0">
                  <c:v>Rating Curve Year 2014 + Second Extend by P'Pew following to new observed 2014</c:v>
                </c:pt>
              </c:strCache>
            </c:strRef>
          </c:tx>
          <c:marker>
            <c:symbol val="none"/>
          </c:marker>
          <c:xVal>
            <c:numRef>
              <c:f>'2014'!$M$4:$M$56</c:f>
              <c:numCache>
                <c:formatCode>0.000</c:formatCode>
                <c:ptCount val="53"/>
                <c:pt idx="0">
                  <c:v>0</c:v>
                </c:pt>
                <c:pt idx="1">
                  <c:v>9.5</c:v>
                </c:pt>
                <c:pt idx="2">
                  <c:v>18.899999999999999</c:v>
                </c:pt>
                <c:pt idx="3">
                  <c:v>28.6</c:v>
                </c:pt>
                <c:pt idx="4">
                  <c:v>38.6</c:v>
                </c:pt>
                <c:pt idx="5">
                  <c:v>48.5</c:v>
                </c:pt>
                <c:pt idx="6">
                  <c:v>59.2</c:v>
                </c:pt>
                <c:pt idx="7">
                  <c:v>69.400000000000006</c:v>
                </c:pt>
                <c:pt idx="8">
                  <c:v>79.900000000000006</c:v>
                </c:pt>
                <c:pt idx="9">
                  <c:v>90.6</c:v>
                </c:pt>
                <c:pt idx="10">
                  <c:v>101.5</c:v>
                </c:pt>
                <c:pt idx="11">
                  <c:v>112.7</c:v>
                </c:pt>
                <c:pt idx="12">
                  <c:v>124.4</c:v>
                </c:pt>
                <c:pt idx="13">
                  <c:v>136.30000000000001</c:v>
                </c:pt>
                <c:pt idx="14">
                  <c:v>148.5</c:v>
                </c:pt>
                <c:pt idx="15">
                  <c:v>161.19999999999999</c:v>
                </c:pt>
                <c:pt idx="16">
                  <c:v>174</c:v>
                </c:pt>
                <c:pt idx="17">
                  <c:v>187.6</c:v>
                </c:pt>
                <c:pt idx="18">
                  <c:v>201.5</c:v>
                </c:pt>
                <c:pt idx="19">
                  <c:v>216</c:v>
                </c:pt>
                <c:pt idx="20">
                  <c:v>231</c:v>
                </c:pt>
                <c:pt idx="21">
                  <c:v>246.1</c:v>
                </c:pt>
                <c:pt idx="22">
                  <c:v>261.3</c:v>
                </c:pt>
                <c:pt idx="23">
                  <c:v>276.7</c:v>
                </c:pt>
                <c:pt idx="24">
                  <c:v>292.39999999999998</c:v>
                </c:pt>
                <c:pt idx="25">
                  <c:v>308</c:v>
                </c:pt>
                <c:pt idx="26">
                  <c:v>324.5</c:v>
                </c:pt>
                <c:pt idx="27">
                  <c:v>340.9</c:v>
                </c:pt>
                <c:pt idx="28">
                  <c:v>357.3</c:v>
                </c:pt>
                <c:pt idx="29">
                  <c:v>374.7</c:v>
                </c:pt>
                <c:pt idx="30">
                  <c:v>391</c:v>
                </c:pt>
                <c:pt idx="31">
                  <c:v>407.1</c:v>
                </c:pt>
                <c:pt idx="32">
                  <c:v>424.4</c:v>
                </c:pt>
                <c:pt idx="33">
                  <c:v>440.5</c:v>
                </c:pt>
                <c:pt idx="34">
                  <c:v>456.8</c:v>
                </c:pt>
                <c:pt idx="35">
                  <c:v>473.5</c:v>
                </c:pt>
                <c:pt idx="36">
                  <c:v>491</c:v>
                </c:pt>
                <c:pt idx="37">
                  <c:v>506.8</c:v>
                </c:pt>
                <c:pt idx="38">
                  <c:v>524.5</c:v>
                </c:pt>
                <c:pt idx="39">
                  <c:v>542.6</c:v>
                </c:pt>
                <c:pt idx="40" formatCode="0.00">
                  <c:v>559.4</c:v>
                </c:pt>
                <c:pt idx="41" formatCode="0.00">
                  <c:v>577.4</c:v>
                </c:pt>
                <c:pt idx="42" formatCode="0.00">
                  <c:v>646.5</c:v>
                </c:pt>
                <c:pt idx="43" formatCode="0.00">
                  <c:v>706.5</c:v>
                </c:pt>
                <c:pt idx="44" formatCode="0.00">
                  <c:v>708.9</c:v>
                </c:pt>
                <c:pt idx="45" formatCode="General">
                  <c:v>750</c:v>
                </c:pt>
                <c:pt idx="46" formatCode="General">
                  <c:v>850</c:v>
                </c:pt>
                <c:pt idx="47" formatCode="General">
                  <c:v>960</c:v>
                </c:pt>
                <c:pt idx="48" formatCode="General">
                  <c:v>1100</c:v>
                </c:pt>
                <c:pt idx="49" formatCode="General">
                  <c:v>1275</c:v>
                </c:pt>
                <c:pt idx="50" formatCode="General">
                  <c:v>1500</c:v>
                </c:pt>
                <c:pt idx="51" formatCode="General">
                  <c:v>1810</c:v>
                </c:pt>
                <c:pt idx="52" formatCode="General">
                  <c:v>2300</c:v>
                </c:pt>
              </c:numCache>
            </c:numRef>
          </c:xVal>
          <c:yVal>
            <c:numRef>
              <c:f>'2014'!$L$4:$L$56</c:f>
              <c:numCache>
                <c:formatCode>0.00</c:formatCode>
                <c:ptCount val="53"/>
                <c:pt idx="0">
                  <c:v>177</c:v>
                </c:pt>
                <c:pt idx="1">
                  <c:v>177.1</c:v>
                </c:pt>
                <c:pt idx="2">
                  <c:v>177.2</c:v>
                </c:pt>
                <c:pt idx="3">
                  <c:v>177.3</c:v>
                </c:pt>
                <c:pt idx="4">
                  <c:v>177.4</c:v>
                </c:pt>
                <c:pt idx="5">
                  <c:v>177.5</c:v>
                </c:pt>
                <c:pt idx="6">
                  <c:v>177.6</c:v>
                </c:pt>
                <c:pt idx="7">
                  <c:v>177.7</c:v>
                </c:pt>
                <c:pt idx="8">
                  <c:v>177.8</c:v>
                </c:pt>
                <c:pt idx="9">
                  <c:v>177.9</c:v>
                </c:pt>
                <c:pt idx="10">
                  <c:v>178</c:v>
                </c:pt>
                <c:pt idx="11">
                  <c:v>178.1</c:v>
                </c:pt>
                <c:pt idx="12">
                  <c:v>178.2</c:v>
                </c:pt>
                <c:pt idx="13">
                  <c:v>178.3</c:v>
                </c:pt>
                <c:pt idx="14">
                  <c:v>178.4</c:v>
                </c:pt>
                <c:pt idx="15">
                  <c:v>178.5</c:v>
                </c:pt>
                <c:pt idx="16">
                  <c:v>178.6</c:v>
                </c:pt>
                <c:pt idx="17">
                  <c:v>178.7</c:v>
                </c:pt>
                <c:pt idx="18">
                  <c:v>178.8</c:v>
                </c:pt>
                <c:pt idx="19">
                  <c:v>178.9</c:v>
                </c:pt>
                <c:pt idx="20">
                  <c:v>179</c:v>
                </c:pt>
                <c:pt idx="21">
                  <c:v>179.1</c:v>
                </c:pt>
                <c:pt idx="22">
                  <c:v>179.2</c:v>
                </c:pt>
                <c:pt idx="23">
                  <c:v>179.3</c:v>
                </c:pt>
                <c:pt idx="24">
                  <c:v>179.4</c:v>
                </c:pt>
                <c:pt idx="25">
                  <c:v>179.5</c:v>
                </c:pt>
                <c:pt idx="26">
                  <c:v>179.6</c:v>
                </c:pt>
                <c:pt idx="27">
                  <c:v>179.7</c:v>
                </c:pt>
                <c:pt idx="28">
                  <c:v>179.8</c:v>
                </c:pt>
                <c:pt idx="29">
                  <c:v>179.9</c:v>
                </c:pt>
                <c:pt idx="30">
                  <c:v>180</c:v>
                </c:pt>
                <c:pt idx="31">
                  <c:v>180.1</c:v>
                </c:pt>
                <c:pt idx="32">
                  <c:v>180.2</c:v>
                </c:pt>
                <c:pt idx="33">
                  <c:v>180.3</c:v>
                </c:pt>
                <c:pt idx="34">
                  <c:v>180.4</c:v>
                </c:pt>
                <c:pt idx="35">
                  <c:v>180.5</c:v>
                </c:pt>
                <c:pt idx="36">
                  <c:v>180.6</c:v>
                </c:pt>
                <c:pt idx="37">
                  <c:v>180.7</c:v>
                </c:pt>
                <c:pt idx="38">
                  <c:v>180.8</c:v>
                </c:pt>
                <c:pt idx="39">
                  <c:v>180.9</c:v>
                </c:pt>
                <c:pt idx="40">
                  <c:v>181</c:v>
                </c:pt>
                <c:pt idx="41">
                  <c:v>181.1</c:v>
                </c:pt>
                <c:pt idx="42">
                  <c:v>181.495</c:v>
                </c:pt>
                <c:pt idx="43">
                  <c:v>181.82400000000001</c:v>
                </c:pt>
                <c:pt idx="44">
                  <c:v>181.85</c:v>
                </c:pt>
                <c:pt idx="45" formatCode="General">
                  <c:v>182</c:v>
                </c:pt>
                <c:pt idx="46" formatCode="General">
                  <c:v>182.5</c:v>
                </c:pt>
                <c:pt idx="47" formatCode="General">
                  <c:v>183</c:v>
                </c:pt>
                <c:pt idx="48" formatCode="General">
                  <c:v>183.5</c:v>
                </c:pt>
                <c:pt idx="49" formatCode="General">
                  <c:v>184</c:v>
                </c:pt>
                <c:pt idx="50" formatCode="General">
                  <c:v>184.5</c:v>
                </c:pt>
                <c:pt idx="51" formatCode="General">
                  <c:v>185</c:v>
                </c:pt>
                <c:pt idx="52" formatCode="General">
                  <c:v>185.5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'2014'!$A$2</c:f>
              <c:strCache>
                <c:ptCount val="1"/>
                <c:pt idx="0">
                  <c:v>Observed data Water Year 2014</c:v>
                </c:pt>
              </c:strCache>
            </c:strRef>
          </c:tx>
          <c:spPr>
            <a:ln>
              <a:noFill/>
            </a:ln>
          </c:spPr>
          <c:xVal>
            <c:numRef>
              <c:f>'2014'!$C$4:$C$200</c:f>
              <c:numCache>
                <c:formatCode>0.000</c:formatCode>
                <c:ptCount val="197"/>
                <c:pt idx="0">
                  <c:v>385.613</c:v>
                </c:pt>
                <c:pt idx="1">
                  <c:v>491.88299999999998</c:v>
                </c:pt>
                <c:pt idx="2">
                  <c:v>375.03699999999998</c:v>
                </c:pt>
                <c:pt idx="3">
                  <c:v>307.274</c:v>
                </c:pt>
                <c:pt idx="4">
                  <c:v>282.43599999999998</c:v>
                </c:pt>
                <c:pt idx="5">
                  <c:v>346.54500000000002</c:v>
                </c:pt>
                <c:pt idx="6">
                  <c:v>321.40300000000002</c:v>
                </c:pt>
                <c:pt idx="7">
                  <c:v>297.66800000000001</c:v>
                </c:pt>
                <c:pt idx="8">
                  <c:v>263.88099999999997</c:v>
                </c:pt>
                <c:pt idx="9">
                  <c:v>412.24200000000002</c:v>
                </c:pt>
                <c:pt idx="10">
                  <c:v>367.93200000000002</c:v>
                </c:pt>
                <c:pt idx="11">
                  <c:v>389.09</c:v>
                </c:pt>
                <c:pt idx="12">
                  <c:v>320.85199999999998</c:v>
                </c:pt>
                <c:pt idx="13">
                  <c:v>295.72800000000001</c:v>
                </c:pt>
                <c:pt idx="14">
                  <c:v>449.738</c:v>
                </c:pt>
                <c:pt idx="15">
                  <c:v>422.42</c:v>
                </c:pt>
                <c:pt idx="16">
                  <c:v>610.548</c:v>
                </c:pt>
                <c:pt idx="17">
                  <c:v>431.11700000000002</c:v>
                </c:pt>
                <c:pt idx="18">
                  <c:v>314.14800000000002</c:v>
                </c:pt>
                <c:pt idx="19">
                  <c:v>358.13</c:v>
                </c:pt>
                <c:pt idx="20">
                  <c:v>347.54</c:v>
                </c:pt>
                <c:pt idx="21">
                  <c:v>398.358</c:v>
                </c:pt>
                <c:pt idx="22">
                  <c:v>322.07900000000001</c:v>
                </c:pt>
                <c:pt idx="23">
                  <c:v>324.94499999999999</c:v>
                </c:pt>
                <c:pt idx="24">
                  <c:v>363.20400000000001</c:v>
                </c:pt>
                <c:pt idx="25">
                  <c:v>362.15600000000001</c:v>
                </c:pt>
                <c:pt idx="26">
                  <c:v>331.80099999999999</c:v>
                </c:pt>
                <c:pt idx="27">
                  <c:v>313.339</c:v>
                </c:pt>
                <c:pt idx="28">
                  <c:v>996.31</c:v>
                </c:pt>
                <c:pt idx="29">
                  <c:v>1039.76</c:v>
                </c:pt>
                <c:pt idx="30">
                  <c:v>1080.55</c:v>
                </c:pt>
                <c:pt idx="31">
                  <c:v>1108.6099999999999</c:v>
                </c:pt>
                <c:pt idx="32">
                  <c:v>1236</c:v>
                </c:pt>
                <c:pt idx="33">
                  <c:v>1320</c:v>
                </c:pt>
                <c:pt idx="34">
                  <c:v>1167</c:v>
                </c:pt>
                <c:pt idx="35">
                  <c:v>760.31600000000003</c:v>
                </c:pt>
                <c:pt idx="36">
                  <c:v>728.7</c:v>
                </c:pt>
                <c:pt idx="37">
                  <c:v>683.23</c:v>
                </c:pt>
                <c:pt idx="38">
                  <c:v>653.5</c:v>
                </c:pt>
                <c:pt idx="39">
                  <c:v>881.13</c:v>
                </c:pt>
                <c:pt idx="41">
                  <c:v>313.64100000000002</c:v>
                </c:pt>
                <c:pt idx="42">
                  <c:v>641.01</c:v>
                </c:pt>
                <c:pt idx="43">
                  <c:v>630.50900000000001</c:v>
                </c:pt>
                <c:pt idx="44">
                  <c:v>571.83799999999997</c:v>
                </c:pt>
                <c:pt idx="45">
                  <c:v>496.96800000000002</c:v>
                </c:pt>
                <c:pt idx="46">
                  <c:v>448.69799999999998</c:v>
                </c:pt>
                <c:pt idx="47">
                  <c:v>408.637</c:v>
                </c:pt>
                <c:pt idx="48">
                  <c:v>357.78300000000002</c:v>
                </c:pt>
                <c:pt idx="49">
                  <c:v>334.14499999999998</c:v>
                </c:pt>
                <c:pt idx="50">
                  <c:v>323.96899999999999</c:v>
                </c:pt>
                <c:pt idx="51">
                  <c:v>325.12</c:v>
                </c:pt>
                <c:pt idx="52">
                  <c:v>284.02100000000002</c:v>
                </c:pt>
                <c:pt idx="53">
                  <c:v>278.20400000000001</c:v>
                </c:pt>
                <c:pt idx="54">
                  <c:v>322.04899999999998</c:v>
                </c:pt>
                <c:pt idx="55">
                  <c:v>395.93799999999999</c:v>
                </c:pt>
                <c:pt idx="56">
                  <c:v>396.38499999999999</c:v>
                </c:pt>
                <c:pt idx="57">
                  <c:v>516.25900000000001</c:v>
                </c:pt>
                <c:pt idx="58">
                  <c:v>480.04500000000002</c:v>
                </c:pt>
                <c:pt idx="59">
                  <c:v>436.86599999999999</c:v>
                </c:pt>
                <c:pt idx="60">
                  <c:v>333.20800000000003</c:v>
                </c:pt>
                <c:pt idx="61">
                  <c:v>308.76100000000002</c:v>
                </c:pt>
                <c:pt idx="62">
                  <c:v>287.00799999999998</c:v>
                </c:pt>
                <c:pt idx="63">
                  <c:v>269.54399999999998</c:v>
                </c:pt>
                <c:pt idx="64">
                  <c:v>227.17699999999999</c:v>
                </c:pt>
                <c:pt idx="65">
                  <c:v>248.256</c:v>
                </c:pt>
                <c:pt idx="66">
                  <c:v>231.83699999999999</c:v>
                </c:pt>
                <c:pt idx="67">
                  <c:v>202.62200000000001</c:v>
                </c:pt>
                <c:pt idx="68">
                  <c:v>179.029</c:v>
                </c:pt>
                <c:pt idx="69">
                  <c:v>171.64400000000001</c:v>
                </c:pt>
                <c:pt idx="70">
                  <c:v>170.15</c:v>
                </c:pt>
                <c:pt idx="71">
                  <c:v>154.58000000000001</c:v>
                </c:pt>
                <c:pt idx="72">
                  <c:v>135.595</c:v>
                </c:pt>
                <c:pt idx="73">
                  <c:v>130.94900000000001</c:v>
                </c:pt>
                <c:pt idx="74">
                  <c:v>129.215</c:v>
                </c:pt>
                <c:pt idx="75">
                  <c:v>118.205</c:v>
                </c:pt>
                <c:pt idx="76">
                  <c:v>122.483</c:v>
                </c:pt>
                <c:pt idx="77">
                  <c:v>118.976</c:v>
                </c:pt>
                <c:pt idx="78">
                  <c:v>116.593</c:v>
                </c:pt>
                <c:pt idx="79">
                  <c:v>133.70099999999999</c:v>
                </c:pt>
                <c:pt idx="80">
                  <c:v>119.958</c:v>
                </c:pt>
                <c:pt idx="81">
                  <c:v>114.16</c:v>
                </c:pt>
              </c:numCache>
            </c:numRef>
          </c:xVal>
          <c:yVal>
            <c:numRef>
              <c:f>'2014'!$B$4:$B$200</c:f>
              <c:numCache>
                <c:formatCode>0.00</c:formatCode>
                <c:ptCount val="197"/>
                <c:pt idx="0">
                  <c:v>180.02</c:v>
                </c:pt>
                <c:pt idx="1">
                  <c:v>180.86</c:v>
                </c:pt>
                <c:pt idx="2">
                  <c:v>179.96</c:v>
                </c:pt>
                <c:pt idx="3">
                  <c:v>179.5</c:v>
                </c:pt>
                <c:pt idx="4">
                  <c:v>179.19</c:v>
                </c:pt>
                <c:pt idx="5">
                  <c:v>179.75</c:v>
                </c:pt>
                <c:pt idx="6">
                  <c:v>179.56</c:v>
                </c:pt>
                <c:pt idx="7">
                  <c:v>179.42</c:v>
                </c:pt>
                <c:pt idx="8">
                  <c:v>179.04</c:v>
                </c:pt>
                <c:pt idx="9">
                  <c:v>180.18</c:v>
                </c:pt>
                <c:pt idx="10">
                  <c:v>179.92</c:v>
                </c:pt>
                <c:pt idx="11">
                  <c:v>180.01</c:v>
                </c:pt>
                <c:pt idx="12">
                  <c:v>179.64</c:v>
                </c:pt>
                <c:pt idx="13">
                  <c:v>179.44</c:v>
                </c:pt>
                <c:pt idx="14">
                  <c:v>180.47</c:v>
                </c:pt>
                <c:pt idx="15">
                  <c:v>180.37</c:v>
                </c:pt>
                <c:pt idx="16">
                  <c:v>181.22</c:v>
                </c:pt>
                <c:pt idx="17">
                  <c:v>180.26</c:v>
                </c:pt>
                <c:pt idx="18">
                  <c:v>179.55</c:v>
                </c:pt>
                <c:pt idx="19">
                  <c:v>179.84</c:v>
                </c:pt>
                <c:pt idx="20">
                  <c:v>179.75</c:v>
                </c:pt>
                <c:pt idx="21">
                  <c:v>180.1</c:v>
                </c:pt>
                <c:pt idx="22">
                  <c:v>179.64</c:v>
                </c:pt>
                <c:pt idx="23">
                  <c:v>179.63</c:v>
                </c:pt>
                <c:pt idx="24">
                  <c:v>179.87</c:v>
                </c:pt>
                <c:pt idx="25">
                  <c:v>179.85</c:v>
                </c:pt>
                <c:pt idx="26">
                  <c:v>179.75</c:v>
                </c:pt>
                <c:pt idx="27">
                  <c:v>179.53</c:v>
                </c:pt>
                <c:pt idx="28">
                  <c:v>183.1</c:v>
                </c:pt>
                <c:pt idx="29">
                  <c:v>183.15</c:v>
                </c:pt>
                <c:pt idx="30">
                  <c:v>183.26</c:v>
                </c:pt>
                <c:pt idx="31">
                  <c:v>183.3</c:v>
                </c:pt>
                <c:pt idx="32">
                  <c:v>183.46</c:v>
                </c:pt>
                <c:pt idx="33">
                  <c:v>183.5</c:v>
                </c:pt>
                <c:pt idx="34">
                  <c:v>183.55</c:v>
                </c:pt>
                <c:pt idx="35">
                  <c:v>181.94</c:v>
                </c:pt>
                <c:pt idx="36">
                  <c:v>181.75</c:v>
                </c:pt>
                <c:pt idx="37">
                  <c:v>181.53</c:v>
                </c:pt>
                <c:pt idx="38">
                  <c:v>181.42</c:v>
                </c:pt>
                <c:pt idx="39">
                  <c:v>182.5</c:v>
                </c:pt>
                <c:pt idx="41">
                  <c:v>179.54</c:v>
                </c:pt>
                <c:pt idx="42">
                  <c:v>181.22</c:v>
                </c:pt>
                <c:pt idx="43">
                  <c:v>181.13</c:v>
                </c:pt>
                <c:pt idx="44">
                  <c:v>180.87</c:v>
                </c:pt>
                <c:pt idx="45">
                  <c:v>180.54</c:v>
                </c:pt>
                <c:pt idx="46">
                  <c:v>180.29</c:v>
                </c:pt>
                <c:pt idx="47">
                  <c:v>180.09</c:v>
                </c:pt>
                <c:pt idx="48">
                  <c:v>179.83</c:v>
                </c:pt>
                <c:pt idx="49">
                  <c:v>179.7</c:v>
                </c:pt>
                <c:pt idx="50">
                  <c:v>179.65</c:v>
                </c:pt>
                <c:pt idx="51">
                  <c:v>179.6</c:v>
                </c:pt>
                <c:pt idx="52">
                  <c:v>179.36</c:v>
                </c:pt>
                <c:pt idx="53">
                  <c:v>179.31</c:v>
                </c:pt>
                <c:pt idx="54">
                  <c:v>179.6</c:v>
                </c:pt>
                <c:pt idx="55">
                  <c:v>179.98</c:v>
                </c:pt>
                <c:pt idx="56">
                  <c:v>180</c:v>
                </c:pt>
                <c:pt idx="57">
                  <c:v>180.78</c:v>
                </c:pt>
                <c:pt idx="58">
                  <c:v>180.45</c:v>
                </c:pt>
                <c:pt idx="59">
                  <c:v>180.29</c:v>
                </c:pt>
                <c:pt idx="60">
                  <c:v>179.66</c:v>
                </c:pt>
                <c:pt idx="61">
                  <c:v>179.51</c:v>
                </c:pt>
                <c:pt idx="62">
                  <c:v>179.39</c:v>
                </c:pt>
                <c:pt idx="63">
                  <c:v>179.24</c:v>
                </c:pt>
                <c:pt idx="64">
                  <c:v>178.82</c:v>
                </c:pt>
                <c:pt idx="65">
                  <c:v>179.04</c:v>
                </c:pt>
                <c:pt idx="66">
                  <c:v>178.92</c:v>
                </c:pt>
                <c:pt idx="67">
                  <c:v>178.68</c:v>
                </c:pt>
                <c:pt idx="68">
                  <c:v>178.56</c:v>
                </c:pt>
                <c:pt idx="69">
                  <c:v>178.46</c:v>
                </c:pt>
                <c:pt idx="70">
                  <c:v>178.43</c:v>
                </c:pt>
                <c:pt idx="71">
                  <c:v>178.34</c:v>
                </c:pt>
                <c:pt idx="72">
                  <c:v>178.26</c:v>
                </c:pt>
                <c:pt idx="73">
                  <c:v>178.2</c:v>
                </c:pt>
                <c:pt idx="74">
                  <c:v>178.18</c:v>
                </c:pt>
                <c:pt idx="75">
                  <c:v>178.14</c:v>
                </c:pt>
                <c:pt idx="76">
                  <c:v>178.15</c:v>
                </c:pt>
                <c:pt idx="77">
                  <c:v>178.1</c:v>
                </c:pt>
                <c:pt idx="78">
                  <c:v>178.08</c:v>
                </c:pt>
                <c:pt idx="79">
                  <c:v>178.25</c:v>
                </c:pt>
                <c:pt idx="80">
                  <c:v>178.13</c:v>
                </c:pt>
                <c:pt idx="81">
                  <c:v>178.11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3090896"/>
        <c:axId val="1613085456"/>
      </c:scatterChart>
      <c:valAx>
        <c:axId val="1613090896"/>
        <c:scaling>
          <c:orientation val="minMax"/>
          <c:max val="2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5941276573"/>
              <c:y val="0.94622697241214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613085456"/>
        <c:crossesAt val="0"/>
        <c:crossBetween val="midCat"/>
        <c:majorUnit val="100"/>
        <c:minorUnit val="50"/>
      </c:valAx>
      <c:valAx>
        <c:axId val="1613085456"/>
        <c:scaling>
          <c:orientation val="minMax"/>
          <c:max val="190"/>
          <c:min val="17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Elevation - M.msl.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61309089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888419716766171"/>
          <c:y val="0.56780391479278258"/>
          <c:w val="0.23975091575091578"/>
          <c:h val="0.25722015155629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WATER YEAR 2013</a:t>
            </a:r>
            <a:endParaRPr lang="th-TH" sz="1800" b="1" i="0" u="none" strike="noStrike" baseline="0">
              <a:solidFill>
                <a:srgbClr val="FF0000"/>
              </a:solidFill>
              <a:latin typeface="AngsanaUPC"/>
              <a:cs typeface="AngsanaUPC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TU04 (N.13B) MAE NAM NAN AT WIANG SA</a:t>
            </a:r>
          </a:p>
        </c:rich>
      </c:tx>
      <c:layout>
        <c:manualLayout>
          <c:xMode val="edge"/>
          <c:yMode val="edge"/>
          <c:x val="0.28641379273176071"/>
          <c:y val="4.71683986210187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17378455352655386"/>
          <c:w val="0.90046288190127322"/>
          <c:h val="0.66278997040263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'2013'!$F$2</c:f>
              <c:strCache>
                <c:ptCount val="1"/>
                <c:pt idx="0">
                  <c:v>Rating Curve Year 2013 by หสจ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'2013'!$G$4:$G$49</c:f>
              <c:numCache>
                <c:formatCode>0.000</c:formatCode>
                <c:ptCount val="46"/>
                <c:pt idx="0">
                  <c:v>0</c:v>
                </c:pt>
                <c:pt idx="1">
                  <c:v>9.5</c:v>
                </c:pt>
                <c:pt idx="2">
                  <c:v>18.899999999999999</c:v>
                </c:pt>
                <c:pt idx="3">
                  <c:v>28.6</c:v>
                </c:pt>
                <c:pt idx="4">
                  <c:v>38.6</c:v>
                </c:pt>
                <c:pt idx="5">
                  <c:v>48.5</c:v>
                </c:pt>
                <c:pt idx="6">
                  <c:v>59.2</c:v>
                </c:pt>
                <c:pt idx="7">
                  <c:v>69.400000000000006</c:v>
                </c:pt>
                <c:pt idx="8">
                  <c:v>79.900000000000006</c:v>
                </c:pt>
                <c:pt idx="9">
                  <c:v>90.6</c:v>
                </c:pt>
                <c:pt idx="10">
                  <c:v>101.5</c:v>
                </c:pt>
                <c:pt idx="11">
                  <c:v>112.7</c:v>
                </c:pt>
                <c:pt idx="12">
                  <c:v>124.4</c:v>
                </c:pt>
                <c:pt idx="13">
                  <c:v>136.30000000000001</c:v>
                </c:pt>
                <c:pt idx="14">
                  <c:v>148.5</c:v>
                </c:pt>
                <c:pt idx="15">
                  <c:v>161.19999999999999</c:v>
                </c:pt>
                <c:pt idx="16">
                  <c:v>174</c:v>
                </c:pt>
                <c:pt idx="17">
                  <c:v>187.6</c:v>
                </c:pt>
                <c:pt idx="18">
                  <c:v>201.5</c:v>
                </c:pt>
                <c:pt idx="19">
                  <c:v>216</c:v>
                </c:pt>
                <c:pt idx="20">
                  <c:v>231</c:v>
                </c:pt>
                <c:pt idx="21">
                  <c:v>246.1</c:v>
                </c:pt>
                <c:pt idx="22">
                  <c:v>261.3</c:v>
                </c:pt>
                <c:pt idx="23">
                  <c:v>276.7</c:v>
                </c:pt>
                <c:pt idx="24">
                  <c:v>292.39999999999998</c:v>
                </c:pt>
                <c:pt idx="25">
                  <c:v>308</c:v>
                </c:pt>
                <c:pt idx="26">
                  <c:v>324.5</c:v>
                </c:pt>
                <c:pt idx="27">
                  <c:v>340.9</c:v>
                </c:pt>
                <c:pt idx="28">
                  <c:v>357.8</c:v>
                </c:pt>
                <c:pt idx="29">
                  <c:v>374.7</c:v>
                </c:pt>
                <c:pt idx="30">
                  <c:v>391.4</c:v>
                </c:pt>
                <c:pt idx="31">
                  <c:v>409</c:v>
                </c:pt>
                <c:pt idx="32">
                  <c:v>426</c:v>
                </c:pt>
                <c:pt idx="33">
                  <c:v>443.7</c:v>
                </c:pt>
                <c:pt idx="34">
                  <c:v>461.8</c:v>
                </c:pt>
                <c:pt idx="35">
                  <c:v>480.5</c:v>
                </c:pt>
                <c:pt idx="36">
                  <c:v>500</c:v>
                </c:pt>
                <c:pt idx="37">
                  <c:v>519.5</c:v>
                </c:pt>
                <c:pt idx="38">
                  <c:v>540.4</c:v>
                </c:pt>
                <c:pt idx="39">
                  <c:v>562.1</c:v>
                </c:pt>
                <c:pt idx="40">
                  <c:v>584.20000000000005</c:v>
                </c:pt>
                <c:pt idx="41">
                  <c:v>606.4</c:v>
                </c:pt>
                <c:pt idx="42">
                  <c:v>628.5</c:v>
                </c:pt>
                <c:pt idx="43">
                  <c:v>651.1</c:v>
                </c:pt>
                <c:pt idx="44">
                  <c:v>673.8</c:v>
                </c:pt>
                <c:pt idx="45">
                  <c:v>697.7</c:v>
                </c:pt>
              </c:numCache>
            </c:numRef>
          </c:xVal>
          <c:yVal>
            <c:numRef>
              <c:f>'2013'!$F$4:$F$49</c:f>
              <c:numCache>
                <c:formatCode>0.00</c:formatCode>
                <c:ptCount val="46"/>
                <c:pt idx="0">
                  <c:v>177</c:v>
                </c:pt>
                <c:pt idx="1">
                  <c:v>177.1</c:v>
                </c:pt>
                <c:pt idx="2">
                  <c:v>177.2</c:v>
                </c:pt>
                <c:pt idx="3">
                  <c:v>177.3</c:v>
                </c:pt>
                <c:pt idx="4">
                  <c:v>177.4</c:v>
                </c:pt>
                <c:pt idx="5">
                  <c:v>177.5</c:v>
                </c:pt>
                <c:pt idx="6">
                  <c:v>177.6</c:v>
                </c:pt>
                <c:pt idx="7">
                  <c:v>177.7</c:v>
                </c:pt>
                <c:pt idx="8">
                  <c:v>177.8</c:v>
                </c:pt>
                <c:pt idx="9">
                  <c:v>177.9</c:v>
                </c:pt>
                <c:pt idx="10">
                  <c:v>178</c:v>
                </c:pt>
                <c:pt idx="11">
                  <c:v>178.1</c:v>
                </c:pt>
                <c:pt idx="12">
                  <c:v>178.2</c:v>
                </c:pt>
                <c:pt idx="13">
                  <c:v>178.3</c:v>
                </c:pt>
                <c:pt idx="14">
                  <c:v>178.4</c:v>
                </c:pt>
                <c:pt idx="15">
                  <c:v>178.5</c:v>
                </c:pt>
                <c:pt idx="16">
                  <c:v>178.6</c:v>
                </c:pt>
                <c:pt idx="17">
                  <c:v>178.7</c:v>
                </c:pt>
                <c:pt idx="18">
                  <c:v>178.8</c:v>
                </c:pt>
                <c:pt idx="19">
                  <c:v>178.9</c:v>
                </c:pt>
                <c:pt idx="20">
                  <c:v>179</c:v>
                </c:pt>
                <c:pt idx="21">
                  <c:v>179.1</c:v>
                </c:pt>
                <c:pt idx="22">
                  <c:v>179.2</c:v>
                </c:pt>
                <c:pt idx="23">
                  <c:v>179.3</c:v>
                </c:pt>
                <c:pt idx="24">
                  <c:v>179.4</c:v>
                </c:pt>
                <c:pt idx="25">
                  <c:v>179.5</c:v>
                </c:pt>
                <c:pt idx="26">
                  <c:v>179.6</c:v>
                </c:pt>
                <c:pt idx="27">
                  <c:v>179.7</c:v>
                </c:pt>
                <c:pt idx="28">
                  <c:v>179.8</c:v>
                </c:pt>
                <c:pt idx="29">
                  <c:v>179.9</c:v>
                </c:pt>
                <c:pt idx="30">
                  <c:v>180</c:v>
                </c:pt>
                <c:pt idx="31">
                  <c:v>180.1</c:v>
                </c:pt>
                <c:pt idx="32">
                  <c:v>180.2</c:v>
                </c:pt>
                <c:pt idx="33">
                  <c:v>180.3</c:v>
                </c:pt>
                <c:pt idx="34">
                  <c:v>180.4</c:v>
                </c:pt>
                <c:pt idx="35">
                  <c:v>180.5</c:v>
                </c:pt>
                <c:pt idx="36">
                  <c:v>180.6</c:v>
                </c:pt>
                <c:pt idx="37">
                  <c:v>180.7</c:v>
                </c:pt>
                <c:pt idx="38">
                  <c:v>180.8</c:v>
                </c:pt>
                <c:pt idx="39">
                  <c:v>180.9</c:v>
                </c:pt>
                <c:pt idx="40">
                  <c:v>181</c:v>
                </c:pt>
                <c:pt idx="41">
                  <c:v>181.1</c:v>
                </c:pt>
                <c:pt idx="42">
                  <c:v>181.2</c:v>
                </c:pt>
                <c:pt idx="43">
                  <c:v>181.3</c:v>
                </c:pt>
                <c:pt idx="44">
                  <c:v>181.4</c:v>
                </c:pt>
                <c:pt idx="45">
                  <c:v>181.5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'2013'!$A$2</c:f>
              <c:strCache>
                <c:ptCount val="1"/>
                <c:pt idx="0">
                  <c:v>Observed data Water Year 2013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xVal>
            <c:numRef>
              <c:f>'2013'!$C$4:$C$87</c:f>
              <c:numCache>
                <c:formatCode>0.000</c:formatCode>
                <c:ptCount val="84"/>
                <c:pt idx="0">
                  <c:v>338.78</c:v>
                </c:pt>
                <c:pt idx="1">
                  <c:v>560.56899999999996</c:v>
                </c:pt>
                <c:pt idx="2">
                  <c:v>548.41200000000003</c:v>
                </c:pt>
                <c:pt idx="3">
                  <c:v>524.77800000000002</c:v>
                </c:pt>
                <c:pt idx="4">
                  <c:v>439.98899999999998</c:v>
                </c:pt>
                <c:pt idx="5">
                  <c:v>433.63200000000001</c:v>
                </c:pt>
                <c:pt idx="6">
                  <c:v>483.34199999999998</c:v>
                </c:pt>
                <c:pt idx="7">
                  <c:v>434.72</c:v>
                </c:pt>
                <c:pt idx="8">
                  <c:v>355.803</c:v>
                </c:pt>
                <c:pt idx="9">
                  <c:v>347.56599999999997</c:v>
                </c:pt>
                <c:pt idx="10">
                  <c:v>391.34699999999998</c:v>
                </c:pt>
                <c:pt idx="11">
                  <c:v>278.96199999999999</c:v>
                </c:pt>
                <c:pt idx="12">
                  <c:v>282.35500000000002</c:v>
                </c:pt>
                <c:pt idx="13">
                  <c:v>409.74900000000002</c:v>
                </c:pt>
                <c:pt idx="14">
                  <c:v>380.32600000000002</c:v>
                </c:pt>
                <c:pt idx="15">
                  <c:v>372.4</c:v>
                </c:pt>
                <c:pt idx="16">
                  <c:v>356.07400000000001</c:v>
                </c:pt>
                <c:pt idx="17">
                  <c:v>353.89499999999998</c:v>
                </c:pt>
                <c:pt idx="18">
                  <c:v>317.05399999999997</c:v>
                </c:pt>
                <c:pt idx="19">
                  <c:v>311.27699999999999</c:v>
                </c:pt>
                <c:pt idx="20">
                  <c:v>633.37599999999998</c:v>
                </c:pt>
                <c:pt idx="21">
                  <c:v>637.726</c:v>
                </c:pt>
                <c:pt idx="22">
                  <c:v>489.06200000000001</c:v>
                </c:pt>
                <c:pt idx="23">
                  <c:v>481.839</c:v>
                </c:pt>
                <c:pt idx="24">
                  <c:v>492.262</c:v>
                </c:pt>
                <c:pt idx="25">
                  <c:v>458.38200000000001</c:v>
                </c:pt>
                <c:pt idx="26">
                  <c:v>374.56299999999999</c:v>
                </c:pt>
                <c:pt idx="27">
                  <c:v>322.34100000000001</c:v>
                </c:pt>
                <c:pt idx="28">
                  <c:v>326.90699999999998</c:v>
                </c:pt>
                <c:pt idx="29">
                  <c:v>334.89299999999997</c:v>
                </c:pt>
                <c:pt idx="30">
                  <c:v>338.57600000000002</c:v>
                </c:pt>
                <c:pt idx="31">
                  <c:v>492.40899999999999</c:v>
                </c:pt>
                <c:pt idx="32">
                  <c:v>415.29899999999998</c:v>
                </c:pt>
                <c:pt idx="33">
                  <c:v>267.77999999999997</c:v>
                </c:pt>
                <c:pt idx="34">
                  <c:v>238.09399999999999</c:v>
                </c:pt>
                <c:pt idx="35">
                  <c:v>218.124</c:v>
                </c:pt>
                <c:pt idx="36">
                  <c:v>202.96299999999999</c:v>
                </c:pt>
                <c:pt idx="37">
                  <c:v>212.547</c:v>
                </c:pt>
                <c:pt idx="38">
                  <c:v>221.11600000000001</c:v>
                </c:pt>
                <c:pt idx="39">
                  <c:v>233.154</c:v>
                </c:pt>
                <c:pt idx="40">
                  <c:v>302.036</c:v>
                </c:pt>
                <c:pt idx="41">
                  <c:v>323.12799999999999</c:v>
                </c:pt>
                <c:pt idx="42">
                  <c:v>185.15299999999999</c:v>
                </c:pt>
                <c:pt idx="43">
                  <c:v>189.35900000000001</c:v>
                </c:pt>
                <c:pt idx="44">
                  <c:v>192.256</c:v>
                </c:pt>
                <c:pt idx="45">
                  <c:v>172.03800000000001</c:v>
                </c:pt>
                <c:pt idx="46">
                  <c:v>153.66399999999999</c:v>
                </c:pt>
                <c:pt idx="47">
                  <c:v>137.60499999999999</c:v>
                </c:pt>
                <c:pt idx="48">
                  <c:v>132.69300000000001</c:v>
                </c:pt>
                <c:pt idx="49">
                  <c:v>126.63500000000001</c:v>
                </c:pt>
                <c:pt idx="50">
                  <c:v>111.827</c:v>
                </c:pt>
                <c:pt idx="51">
                  <c:v>108.31699999999999</c:v>
                </c:pt>
                <c:pt idx="52">
                  <c:v>106.13</c:v>
                </c:pt>
                <c:pt idx="53">
                  <c:v>124.48</c:v>
                </c:pt>
                <c:pt idx="54">
                  <c:v>122.529</c:v>
                </c:pt>
                <c:pt idx="55">
                  <c:v>117.986</c:v>
                </c:pt>
                <c:pt idx="56">
                  <c:v>116.578</c:v>
                </c:pt>
                <c:pt idx="57">
                  <c:v>121.577</c:v>
                </c:pt>
                <c:pt idx="58">
                  <c:v>139.10499999999999</c:v>
                </c:pt>
                <c:pt idx="59">
                  <c:v>151.423</c:v>
                </c:pt>
                <c:pt idx="60">
                  <c:v>125.416</c:v>
                </c:pt>
                <c:pt idx="61">
                  <c:v>111.01600000000001</c:v>
                </c:pt>
                <c:pt idx="62">
                  <c:v>105.843</c:v>
                </c:pt>
                <c:pt idx="63">
                  <c:v>101.331</c:v>
                </c:pt>
                <c:pt idx="64">
                  <c:v>83.427000000000007</c:v>
                </c:pt>
                <c:pt idx="65">
                  <c:v>79.704999999999998</c:v>
                </c:pt>
                <c:pt idx="66">
                  <c:v>76.031000000000006</c:v>
                </c:pt>
                <c:pt idx="67">
                  <c:v>82.161000000000001</c:v>
                </c:pt>
                <c:pt idx="68">
                  <c:v>75.644000000000005</c:v>
                </c:pt>
                <c:pt idx="69">
                  <c:v>74.832999999999998</c:v>
                </c:pt>
                <c:pt idx="70">
                  <c:v>72.734999999999999</c:v>
                </c:pt>
                <c:pt idx="71">
                  <c:v>72.040000000000006</c:v>
                </c:pt>
                <c:pt idx="72">
                  <c:v>71.414000000000001</c:v>
                </c:pt>
                <c:pt idx="73">
                  <c:v>78.058000000000007</c:v>
                </c:pt>
                <c:pt idx="74">
                  <c:v>73.641999999999996</c:v>
                </c:pt>
                <c:pt idx="75">
                  <c:v>82.272999999999996</c:v>
                </c:pt>
                <c:pt idx="76">
                  <c:v>80.770200000000003</c:v>
                </c:pt>
                <c:pt idx="77">
                  <c:v>69.856999999999999</c:v>
                </c:pt>
                <c:pt idx="78">
                  <c:v>72.024000000000001</c:v>
                </c:pt>
                <c:pt idx="79">
                  <c:v>79.022000000000006</c:v>
                </c:pt>
                <c:pt idx="80">
                  <c:v>72.546000000000006</c:v>
                </c:pt>
                <c:pt idx="81">
                  <c:v>65.067999999999998</c:v>
                </c:pt>
                <c:pt idx="82">
                  <c:v>65.078999999999994</c:v>
                </c:pt>
                <c:pt idx="83">
                  <c:v>54.436999999999998</c:v>
                </c:pt>
              </c:numCache>
            </c:numRef>
          </c:xVal>
          <c:yVal>
            <c:numRef>
              <c:f>'2013'!$B$4:$B$87</c:f>
              <c:numCache>
                <c:formatCode>0.00</c:formatCode>
                <c:ptCount val="84"/>
                <c:pt idx="0">
                  <c:v>179.68</c:v>
                </c:pt>
                <c:pt idx="1">
                  <c:v>180.9</c:v>
                </c:pt>
                <c:pt idx="2">
                  <c:v>180.86</c:v>
                </c:pt>
                <c:pt idx="3">
                  <c:v>180.73</c:v>
                </c:pt>
                <c:pt idx="4">
                  <c:v>180.31</c:v>
                </c:pt>
                <c:pt idx="5">
                  <c:v>180.18</c:v>
                </c:pt>
                <c:pt idx="6">
                  <c:v>180.51</c:v>
                </c:pt>
                <c:pt idx="7">
                  <c:v>180.22</c:v>
                </c:pt>
                <c:pt idx="8">
                  <c:v>179.85</c:v>
                </c:pt>
                <c:pt idx="9">
                  <c:v>179.78</c:v>
                </c:pt>
                <c:pt idx="10">
                  <c:v>180.02</c:v>
                </c:pt>
                <c:pt idx="11">
                  <c:v>179.4</c:v>
                </c:pt>
                <c:pt idx="12">
                  <c:v>179.28</c:v>
                </c:pt>
                <c:pt idx="13">
                  <c:v>180.15</c:v>
                </c:pt>
                <c:pt idx="14">
                  <c:v>179.97</c:v>
                </c:pt>
                <c:pt idx="15">
                  <c:v>179.93</c:v>
                </c:pt>
                <c:pt idx="16">
                  <c:v>179.83</c:v>
                </c:pt>
                <c:pt idx="17">
                  <c:v>179.77</c:v>
                </c:pt>
                <c:pt idx="18">
                  <c:v>179.61</c:v>
                </c:pt>
                <c:pt idx="19">
                  <c:v>179.58</c:v>
                </c:pt>
                <c:pt idx="20">
                  <c:v>181.23</c:v>
                </c:pt>
                <c:pt idx="21">
                  <c:v>181.15</c:v>
                </c:pt>
                <c:pt idx="22">
                  <c:v>180.69</c:v>
                </c:pt>
                <c:pt idx="23">
                  <c:v>180.58</c:v>
                </c:pt>
                <c:pt idx="24">
                  <c:v>180.5</c:v>
                </c:pt>
                <c:pt idx="25">
                  <c:v>180.41</c:v>
                </c:pt>
                <c:pt idx="26">
                  <c:v>179.9</c:v>
                </c:pt>
                <c:pt idx="27">
                  <c:v>179.6</c:v>
                </c:pt>
                <c:pt idx="28">
                  <c:v>179.68</c:v>
                </c:pt>
                <c:pt idx="29">
                  <c:v>179.75</c:v>
                </c:pt>
                <c:pt idx="30">
                  <c:v>179.73</c:v>
                </c:pt>
                <c:pt idx="31">
                  <c:v>180.7</c:v>
                </c:pt>
                <c:pt idx="32">
                  <c:v>180.14</c:v>
                </c:pt>
                <c:pt idx="33">
                  <c:v>179.24</c:v>
                </c:pt>
                <c:pt idx="34">
                  <c:v>179.05</c:v>
                </c:pt>
                <c:pt idx="35">
                  <c:v>178.91</c:v>
                </c:pt>
                <c:pt idx="36">
                  <c:v>178.78</c:v>
                </c:pt>
                <c:pt idx="37">
                  <c:v>178.9</c:v>
                </c:pt>
                <c:pt idx="38">
                  <c:v>178.95</c:v>
                </c:pt>
                <c:pt idx="39">
                  <c:v>179</c:v>
                </c:pt>
                <c:pt idx="40">
                  <c:v>179.41</c:v>
                </c:pt>
                <c:pt idx="41">
                  <c:v>179.66</c:v>
                </c:pt>
                <c:pt idx="42">
                  <c:v>178.73</c:v>
                </c:pt>
                <c:pt idx="43">
                  <c:v>178.62</c:v>
                </c:pt>
                <c:pt idx="44">
                  <c:v>178.65</c:v>
                </c:pt>
                <c:pt idx="45">
                  <c:v>178.47</c:v>
                </c:pt>
                <c:pt idx="46">
                  <c:v>178.36</c:v>
                </c:pt>
                <c:pt idx="47">
                  <c:v>178.26</c:v>
                </c:pt>
                <c:pt idx="48">
                  <c:v>178.21</c:v>
                </c:pt>
                <c:pt idx="49">
                  <c:v>178.16</c:v>
                </c:pt>
                <c:pt idx="50">
                  <c:v>178.04</c:v>
                </c:pt>
                <c:pt idx="51">
                  <c:v>178.03</c:v>
                </c:pt>
                <c:pt idx="52">
                  <c:v>178.02</c:v>
                </c:pt>
                <c:pt idx="53">
                  <c:v>178.24</c:v>
                </c:pt>
                <c:pt idx="54">
                  <c:v>178.22</c:v>
                </c:pt>
                <c:pt idx="55">
                  <c:v>178.13</c:v>
                </c:pt>
                <c:pt idx="56">
                  <c:v>178.1</c:v>
                </c:pt>
                <c:pt idx="57">
                  <c:v>178.26</c:v>
                </c:pt>
                <c:pt idx="58">
                  <c:v>178.4</c:v>
                </c:pt>
                <c:pt idx="59">
                  <c:v>178.46</c:v>
                </c:pt>
                <c:pt idx="60">
                  <c:v>178.21</c:v>
                </c:pt>
                <c:pt idx="61">
                  <c:v>178.08</c:v>
                </c:pt>
                <c:pt idx="62">
                  <c:v>178.03</c:v>
                </c:pt>
                <c:pt idx="63">
                  <c:v>178</c:v>
                </c:pt>
                <c:pt idx="64">
                  <c:v>177.83</c:v>
                </c:pt>
                <c:pt idx="65">
                  <c:v>177.8</c:v>
                </c:pt>
                <c:pt idx="66">
                  <c:v>177.78</c:v>
                </c:pt>
                <c:pt idx="67">
                  <c:v>177.81</c:v>
                </c:pt>
                <c:pt idx="68">
                  <c:v>177.76</c:v>
                </c:pt>
                <c:pt idx="69">
                  <c:v>177.76</c:v>
                </c:pt>
                <c:pt idx="70">
                  <c:v>177.75</c:v>
                </c:pt>
                <c:pt idx="71">
                  <c:v>177.75</c:v>
                </c:pt>
                <c:pt idx="72">
                  <c:v>177.73</c:v>
                </c:pt>
                <c:pt idx="73">
                  <c:v>177.76</c:v>
                </c:pt>
                <c:pt idx="74">
                  <c:v>177.74</c:v>
                </c:pt>
                <c:pt idx="75">
                  <c:v>177.8</c:v>
                </c:pt>
                <c:pt idx="76">
                  <c:v>177.82</c:v>
                </c:pt>
                <c:pt idx="77">
                  <c:v>177.72</c:v>
                </c:pt>
                <c:pt idx="78">
                  <c:v>177.74</c:v>
                </c:pt>
                <c:pt idx="79">
                  <c:v>177.79</c:v>
                </c:pt>
                <c:pt idx="80">
                  <c:v>177.75</c:v>
                </c:pt>
                <c:pt idx="81">
                  <c:v>177.68</c:v>
                </c:pt>
                <c:pt idx="82">
                  <c:v>177.64</c:v>
                </c:pt>
                <c:pt idx="83">
                  <c:v>177.6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723520"/>
        <c:axId val="1589724064"/>
      </c:scatterChart>
      <c:valAx>
        <c:axId val="1589723520"/>
        <c:scaling>
          <c:orientation val="minMax"/>
          <c:max val="26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2217174085"/>
              <c:y val="0.94622697241214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589724064"/>
        <c:crossesAt val="0"/>
        <c:crossBetween val="midCat"/>
        <c:majorUnit val="100"/>
        <c:minorUnit val="50"/>
      </c:valAx>
      <c:valAx>
        <c:axId val="1589724064"/>
        <c:scaling>
          <c:orientation val="minMax"/>
          <c:max val="190"/>
          <c:min val="17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Elevation - M.msl.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58972352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156014379106104"/>
          <c:y val="0.69737549264022247"/>
          <c:w val="0.18189051830533498"/>
          <c:h val="9.10371156583483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WATER YEAR 2014</a:t>
            </a:r>
            <a:endParaRPr lang="th-TH" sz="1800" b="1" i="0" u="none" strike="noStrike" baseline="0">
              <a:solidFill>
                <a:srgbClr val="FF0000"/>
              </a:solidFill>
              <a:latin typeface="AngsanaUPC"/>
              <a:cs typeface="AngsanaUPC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TU04 (N.13B) MAE NAM NAN AT WIANG SA</a:t>
            </a:r>
          </a:p>
        </c:rich>
      </c:tx>
      <c:layout>
        <c:manualLayout>
          <c:xMode val="edge"/>
          <c:yMode val="edge"/>
          <c:x val="0.28778217917832144"/>
          <c:y val="2.62697570327220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17378455352655386"/>
          <c:w val="0.90046288190127344"/>
          <c:h val="0.66278997040263599"/>
        </c:manualLayout>
      </c:layout>
      <c:scatterChart>
        <c:scatterStyle val="smoothMarker"/>
        <c:varyColors val="0"/>
        <c:ser>
          <c:idx val="1"/>
          <c:order val="0"/>
          <c:tx>
            <c:v>RT Warning 2014</c:v>
          </c:tx>
          <c:marker>
            <c:symbol val="none"/>
          </c:marker>
          <c:xVal>
            <c:numRef>
              <c:f>'2014'!$M$4:$M$61</c:f>
              <c:numCache>
                <c:formatCode>0.000</c:formatCode>
                <c:ptCount val="58"/>
                <c:pt idx="0">
                  <c:v>0</c:v>
                </c:pt>
                <c:pt idx="1">
                  <c:v>9.5</c:v>
                </c:pt>
                <c:pt idx="2">
                  <c:v>18.899999999999999</c:v>
                </c:pt>
                <c:pt idx="3">
                  <c:v>28.6</c:v>
                </c:pt>
                <c:pt idx="4">
                  <c:v>38.6</c:v>
                </c:pt>
                <c:pt idx="5">
                  <c:v>48.5</c:v>
                </c:pt>
                <c:pt idx="6">
                  <c:v>59.2</c:v>
                </c:pt>
                <c:pt idx="7">
                  <c:v>69.400000000000006</c:v>
                </c:pt>
                <c:pt idx="8">
                  <c:v>79.900000000000006</c:v>
                </c:pt>
                <c:pt idx="9">
                  <c:v>90.6</c:v>
                </c:pt>
                <c:pt idx="10">
                  <c:v>101.5</c:v>
                </c:pt>
                <c:pt idx="11">
                  <c:v>112.7</c:v>
                </c:pt>
                <c:pt idx="12">
                  <c:v>124.4</c:v>
                </c:pt>
                <c:pt idx="13">
                  <c:v>136.30000000000001</c:v>
                </c:pt>
                <c:pt idx="14">
                  <c:v>148.5</c:v>
                </c:pt>
                <c:pt idx="15">
                  <c:v>161.19999999999999</c:v>
                </c:pt>
                <c:pt idx="16">
                  <c:v>174</c:v>
                </c:pt>
                <c:pt idx="17">
                  <c:v>187.6</c:v>
                </c:pt>
                <c:pt idx="18">
                  <c:v>201.5</c:v>
                </c:pt>
                <c:pt idx="19">
                  <c:v>216</c:v>
                </c:pt>
                <c:pt idx="20">
                  <c:v>231</c:v>
                </c:pt>
                <c:pt idx="21">
                  <c:v>246.1</c:v>
                </c:pt>
                <c:pt idx="22">
                  <c:v>261.3</c:v>
                </c:pt>
                <c:pt idx="23">
                  <c:v>276.7</c:v>
                </c:pt>
                <c:pt idx="24">
                  <c:v>292.39999999999998</c:v>
                </c:pt>
                <c:pt idx="25">
                  <c:v>308</c:v>
                </c:pt>
                <c:pt idx="26">
                  <c:v>324.5</c:v>
                </c:pt>
                <c:pt idx="27">
                  <c:v>340.9</c:v>
                </c:pt>
                <c:pt idx="28">
                  <c:v>357.3</c:v>
                </c:pt>
                <c:pt idx="29">
                  <c:v>374.7</c:v>
                </c:pt>
                <c:pt idx="30">
                  <c:v>391</c:v>
                </c:pt>
                <c:pt idx="31">
                  <c:v>407.1</c:v>
                </c:pt>
                <c:pt idx="32">
                  <c:v>424.4</c:v>
                </c:pt>
                <c:pt idx="33">
                  <c:v>440.5</c:v>
                </c:pt>
                <c:pt idx="34">
                  <c:v>456.8</c:v>
                </c:pt>
                <c:pt idx="35">
                  <c:v>473.5</c:v>
                </c:pt>
                <c:pt idx="36">
                  <c:v>491</c:v>
                </c:pt>
                <c:pt idx="37">
                  <c:v>506.8</c:v>
                </c:pt>
                <c:pt idx="38">
                  <c:v>524.5</c:v>
                </c:pt>
                <c:pt idx="39">
                  <c:v>542.6</c:v>
                </c:pt>
                <c:pt idx="40" formatCode="0.00">
                  <c:v>559.4</c:v>
                </c:pt>
                <c:pt idx="41" formatCode="0.00">
                  <c:v>577.4</c:v>
                </c:pt>
                <c:pt idx="42" formatCode="0.00">
                  <c:v>646.5</c:v>
                </c:pt>
                <c:pt idx="43" formatCode="0.00">
                  <c:v>706.5</c:v>
                </c:pt>
                <c:pt idx="44" formatCode="0.00">
                  <c:v>708.9</c:v>
                </c:pt>
                <c:pt idx="45" formatCode="General">
                  <c:v>750</c:v>
                </c:pt>
                <c:pt idx="46" formatCode="General">
                  <c:v>850</c:v>
                </c:pt>
                <c:pt idx="47" formatCode="General">
                  <c:v>960</c:v>
                </c:pt>
                <c:pt idx="48" formatCode="General">
                  <c:v>1100</c:v>
                </c:pt>
                <c:pt idx="49" formatCode="General">
                  <c:v>1275</c:v>
                </c:pt>
                <c:pt idx="50" formatCode="General">
                  <c:v>1500</c:v>
                </c:pt>
                <c:pt idx="51" formatCode="General">
                  <c:v>1810</c:v>
                </c:pt>
                <c:pt idx="52" formatCode="General">
                  <c:v>2300</c:v>
                </c:pt>
              </c:numCache>
            </c:numRef>
          </c:xVal>
          <c:yVal>
            <c:numRef>
              <c:f>'2014'!$L$4:$L$61</c:f>
              <c:numCache>
                <c:formatCode>0.00</c:formatCode>
                <c:ptCount val="58"/>
                <c:pt idx="0">
                  <c:v>177</c:v>
                </c:pt>
                <c:pt idx="1">
                  <c:v>177.1</c:v>
                </c:pt>
                <c:pt idx="2">
                  <c:v>177.2</c:v>
                </c:pt>
                <c:pt idx="3">
                  <c:v>177.3</c:v>
                </c:pt>
                <c:pt idx="4">
                  <c:v>177.4</c:v>
                </c:pt>
                <c:pt idx="5">
                  <c:v>177.5</c:v>
                </c:pt>
                <c:pt idx="6">
                  <c:v>177.6</c:v>
                </c:pt>
                <c:pt idx="7">
                  <c:v>177.7</c:v>
                </c:pt>
                <c:pt idx="8">
                  <c:v>177.8</c:v>
                </c:pt>
                <c:pt idx="9">
                  <c:v>177.9</c:v>
                </c:pt>
                <c:pt idx="10">
                  <c:v>178</c:v>
                </c:pt>
                <c:pt idx="11">
                  <c:v>178.1</c:v>
                </c:pt>
                <c:pt idx="12">
                  <c:v>178.2</c:v>
                </c:pt>
                <c:pt idx="13">
                  <c:v>178.3</c:v>
                </c:pt>
                <c:pt idx="14">
                  <c:v>178.4</c:v>
                </c:pt>
                <c:pt idx="15">
                  <c:v>178.5</c:v>
                </c:pt>
                <c:pt idx="16">
                  <c:v>178.6</c:v>
                </c:pt>
                <c:pt idx="17">
                  <c:v>178.7</c:v>
                </c:pt>
                <c:pt idx="18">
                  <c:v>178.8</c:v>
                </c:pt>
                <c:pt idx="19">
                  <c:v>178.9</c:v>
                </c:pt>
                <c:pt idx="20">
                  <c:v>179</c:v>
                </c:pt>
                <c:pt idx="21">
                  <c:v>179.1</c:v>
                </c:pt>
                <c:pt idx="22">
                  <c:v>179.2</c:v>
                </c:pt>
                <c:pt idx="23">
                  <c:v>179.3</c:v>
                </c:pt>
                <c:pt idx="24">
                  <c:v>179.4</c:v>
                </c:pt>
                <c:pt idx="25">
                  <c:v>179.5</c:v>
                </c:pt>
                <c:pt idx="26">
                  <c:v>179.6</c:v>
                </c:pt>
                <c:pt idx="27">
                  <c:v>179.7</c:v>
                </c:pt>
                <c:pt idx="28">
                  <c:v>179.8</c:v>
                </c:pt>
                <c:pt idx="29">
                  <c:v>179.9</c:v>
                </c:pt>
                <c:pt idx="30">
                  <c:v>180</c:v>
                </c:pt>
                <c:pt idx="31">
                  <c:v>180.1</c:v>
                </c:pt>
                <c:pt idx="32">
                  <c:v>180.2</c:v>
                </c:pt>
                <c:pt idx="33">
                  <c:v>180.3</c:v>
                </c:pt>
                <c:pt idx="34">
                  <c:v>180.4</c:v>
                </c:pt>
                <c:pt idx="35">
                  <c:v>180.5</c:v>
                </c:pt>
                <c:pt idx="36">
                  <c:v>180.6</c:v>
                </c:pt>
                <c:pt idx="37">
                  <c:v>180.7</c:v>
                </c:pt>
                <c:pt idx="38">
                  <c:v>180.8</c:v>
                </c:pt>
                <c:pt idx="39">
                  <c:v>180.9</c:v>
                </c:pt>
                <c:pt idx="40">
                  <c:v>181</c:v>
                </c:pt>
                <c:pt idx="41">
                  <c:v>181.1</c:v>
                </c:pt>
                <c:pt idx="42">
                  <c:v>181.495</c:v>
                </c:pt>
                <c:pt idx="43">
                  <c:v>181.82400000000001</c:v>
                </c:pt>
                <c:pt idx="44">
                  <c:v>181.85</c:v>
                </c:pt>
                <c:pt idx="45" formatCode="General">
                  <c:v>182</c:v>
                </c:pt>
                <c:pt idx="46" formatCode="General">
                  <c:v>182.5</c:v>
                </c:pt>
                <c:pt idx="47" formatCode="General">
                  <c:v>183</c:v>
                </c:pt>
                <c:pt idx="48" formatCode="General">
                  <c:v>183.5</c:v>
                </c:pt>
                <c:pt idx="49" formatCode="General">
                  <c:v>184</c:v>
                </c:pt>
                <c:pt idx="50" formatCode="General">
                  <c:v>184.5</c:v>
                </c:pt>
                <c:pt idx="51" formatCode="General">
                  <c:v>185</c:v>
                </c:pt>
                <c:pt idx="52" formatCode="General">
                  <c:v>185.5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'2014'!$A$2</c:f>
              <c:strCache>
                <c:ptCount val="1"/>
                <c:pt idx="0">
                  <c:v>Observed data Water Year 2014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xVal>
            <c:numRef>
              <c:f>'2014'!$C$4:$C$24</c:f>
              <c:numCache>
                <c:formatCode>0.000</c:formatCode>
                <c:ptCount val="21"/>
                <c:pt idx="0">
                  <c:v>385.613</c:v>
                </c:pt>
                <c:pt idx="1">
                  <c:v>491.88299999999998</c:v>
                </c:pt>
                <c:pt idx="2">
                  <c:v>375.03699999999998</c:v>
                </c:pt>
                <c:pt idx="3">
                  <c:v>307.274</c:v>
                </c:pt>
                <c:pt idx="4">
                  <c:v>282.43599999999998</c:v>
                </c:pt>
                <c:pt idx="5">
                  <c:v>346.54500000000002</c:v>
                </c:pt>
                <c:pt idx="6">
                  <c:v>321.40300000000002</c:v>
                </c:pt>
                <c:pt idx="7">
                  <c:v>297.66800000000001</c:v>
                </c:pt>
                <c:pt idx="8">
                  <c:v>263.88099999999997</c:v>
                </c:pt>
                <c:pt idx="9">
                  <c:v>412.24200000000002</c:v>
                </c:pt>
                <c:pt idx="10">
                  <c:v>367.93200000000002</c:v>
                </c:pt>
                <c:pt idx="11">
                  <c:v>389.09</c:v>
                </c:pt>
                <c:pt idx="12">
                  <c:v>320.85199999999998</c:v>
                </c:pt>
                <c:pt idx="13">
                  <c:v>295.72800000000001</c:v>
                </c:pt>
                <c:pt idx="14">
                  <c:v>449.738</c:v>
                </c:pt>
                <c:pt idx="15">
                  <c:v>422.42</c:v>
                </c:pt>
                <c:pt idx="16">
                  <c:v>610.548</c:v>
                </c:pt>
                <c:pt idx="17">
                  <c:v>431.11700000000002</c:v>
                </c:pt>
                <c:pt idx="18">
                  <c:v>314.14800000000002</c:v>
                </c:pt>
                <c:pt idx="19">
                  <c:v>358.13</c:v>
                </c:pt>
                <c:pt idx="20">
                  <c:v>347.54</c:v>
                </c:pt>
              </c:numCache>
            </c:numRef>
          </c:xVal>
          <c:yVal>
            <c:numRef>
              <c:f>'2014'!$B$4:$B$24</c:f>
              <c:numCache>
                <c:formatCode>0.00</c:formatCode>
                <c:ptCount val="21"/>
                <c:pt idx="0">
                  <c:v>180.02</c:v>
                </c:pt>
                <c:pt idx="1">
                  <c:v>180.86</c:v>
                </c:pt>
                <c:pt idx="2">
                  <c:v>179.96</c:v>
                </c:pt>
                <c:pt idx="3">
                  <c:v>179.5</c:v>
                </c:pt>
                <c:pt idx="4">
                  <c:v>179.19</c:v>
                </c:pt>
                <c:pt idx="5">
                  <c:v>179.75</c:v>
                </c:pt>
                <c:pt idx="6">
                  <c:v>179.56</c:v>
                </c:pt>
                <c:pt idx="7">
                  <c:v>179.42</c:v>
                </c:pt>
                <c:pt idx="8">
                  <c:v>179.04</c:v>
                </c:pt>
                <c:pt idx="9">
                  <c:v>180.18</c:v>
                </c:pt>
                <c:pt idx="10">
                  <c:v>179.92</c:v>
                </c:pt>
                <c:pt idx="11">
                  <c:v>180.01</c:v>
                </c:pt>
                <c:pt idx="12">
                  <c:v>179.64</c:v>
                </c:pt>
                <c:pt idx="13">
                  <c:v>179.44</c:v>
                </c:pt>
                <c:pt idx="14">
                  <c:v>180.47</c:v>
                </c:pt>
                <c:pt idx="15">
                  <c:v>180.37</c:v>
                </c:pt>
                <c:pt idx="16">
                  <c:v>181.22</c:v>
                </c:pt>
                <c:pt idx="17">
                  <c:v>180.26</c:v>
                </c:pt>
                <c:pt idx="18">
                  <c:v>179.55</c:v>
                </c:pt>
                <c:pt idx="19">
                  <c:v>179.84</c:v>
                </c:pt>
                <c:pt idx="20">
                  <c:v>179.75</c:v>
                </c:pt>
              </c:numCache>
            </c:numRef>
          </c:yVal>
          <c:smooth val="1"/>
        </c:ser>
        <c:ser>
          <c:idx val="0"/>
          <c:order val="2"/>
          <c:tx>
            <c:v>Observed by ADCP</c:v>
          </c:tx>
          <c:spPr>
            <a:ln>
              <a:noFill/>
            </a:ln>
          </c:spPr>
          <c:marker>
            <c:symbol val="square"/>
            <c:size val="5"/>
          </c:marker>
          <c:xVal>
            <c:numRef>
              <c:f>'2014'!$C$25:$C$43</c:f>
              <c:numCache>
                <c:formatCode>0.000</c:formatCode>
                <c:ptCount val="19"/>
                <c:pt idx="0">
                  <c:v>398.358</c:v>
                </c:pt>
                <c:pt idx="1">
                  <c:v>322.07900000000001</c:v>
                </c:pt>
                <c:pt idx="2">
                  <c:v>324.94499999999999</c:v>
                </c:pt>
                <c:pt idx="3">
                  <c:v>363.20400000000001</c:v>
                </c:pt>
                <c:pt idx="4">
                  <c:v>362.15600000000001</c:v>
                </c:pt>
                <c:pt idx="5">
                  <c:v>331.80099999999999</c:v>
                </c:pt>
                <c:pt idx="6">
                  <c:v>313.339</c:v>
                </c:pt>
                <c:pt idx="7">
                  <c:v>996.31</c:v>
                </c:pt>
                <c:pt idx="8">
                  <c:v>1039.76</c:v>
                </c:pt>
                <c:pt idx="9">
                  <c:v>1080.55</c:v>
                </c:pt>
                <c:pt idx="10">
                  <c:v>1108.6099999999999</c:v>
                </c:pt>
                <c:pt idx="11">
                  <c:v>1236</c:v>
                </c:pt>
                <c:pt idx="12">
                  <c:v>1320</c:v>
                </c:pt>
                <c:pt idx="13">
                  <c:v>1167</c:v>
                </c:pt>
                <c:pt idx="14">
                  <c:v>760.31600000000003</c:v>
                </c:pt>
                <c:pt idx="15">
                  <c:v>728.7</c:v>
                </c:pt>
                <c:pt idx="16">
                  <c:v>683.23</c:v>
                </c:pt>
                <c:pt idx="17">
                  <c:v>653.5</c:v>
                </c:pt>
                <c:pt idx="18">
                  <c:v>881.13</c:v>
                </c:pt>
              </c:numCache>
            </c:numRef>
          </c:xVal>
          <c:yVal>
            <c:numRef>
              <c:f>'2014'!$B$25:$B$43</c:f>
              <c:numCache>
                <c:formatCode>0.00</c:formatCode>
                <c:ptCount val="19"/>
                <c:pt idx="0">
                  <c:v>180.1</c:v>
                </c:pt>
                <c:pt idx="1">
                  <c:v>179.64</c:v>
                </c:pt>
                <c:pt idx="2">
                  <c:v>179.63</c:v>
                </c:pt>
                <c:pt idx="3">
                  <c:v>179.87</c:v>
                </c:pt>
                <c:pt idx="4">
                  <c:v>179.85</c:v>
                </c:pt>
                <c:pt idx="5">
                  <c:v>179.75</c:v>
                </c:pt>
                <c:pt idx="6">
                  <c:v>179.53</c:v>
                </c:pt>
                <c:pt idx="7">
                  <c:v>183.1</c:v>
                </c:pt>
                <c:pt idx="8">
                  <c:v>183.15</c:v>
                </c:pt>
                <c:pt idx="9">
                  <c:v>183.26</c:v>
                </c:pt>
                <c:pt idx="10">
                  <c:v>183.3</c:v>
                </c:pt>
                <c:pt idx="11">
                  <c:v>183.46</c:v>
                </c:pt>
                <c:pt idx="12">
                  <c:v>183.5</c:v>
                </c:pt>
                <c:pt idx="13">
                  <c:v>183.55</c:v>
                </c:pt>
                <c:pt idx="14">
                  <c:v>181.94</c:v>
                </c:pt>
                <c:pt idx="15">
                  <c:v>181.75</c:v>
                </c:pt>
                <c:pt idx="16">
                  <c:v>181.53</c:v>
                </c:pt>
                <c:pt idx="17">
                  <c:v>181.42</c:v>
                </c:pt>
                <c:pt idx="18">
                  <c:v>182.5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'2014'!$A$2</c:f>
              <c:strCache>
                <c:ptCount val="1"/>
                <c:pt idx="0">
                  <c:v>Observed data Water Year 2014</c:v>
                </c:pt>
              </c:strCache>
            </c:strRef>
          </c:tx>
          <c:spPr>
            <a:ln>
              <a:noFill/>
            </a:ln>
          </c:spPr>
          <c:xVal>
            <c:numRef>
              <c:f>'2014'!$C$45:$C$85</c:f>
              <c:numCache>
                <c:formatCode>0.000</c:formatCode>
                <c:ptCount val="41"/>
                <c:pt idx="0">
                  <c:v>313.64100000000002</c:v>
                </c:pt>
                <c:pt idx="1">
                  <c:v>641.01</c:v>
                </c:pt>
                <c:pt idx="2">
                  <c:v>630.50900000000001</c:v>
                </c:pt>
                <c:pt idx="3">
                  <c:v>571.83799999999997</c:v>
                </c:pt>
                <c:pt idx="4">
                  <c:v>496.96800000000002</c:v>
                </c:pt>
                <c:pt idx="5">
                  <c:v>448.69799999999998</c:v>
                </c:pt>
                <c:pt idx="6">
                  <c:v>408.637</c:v>
                </c:pt>
                <c:pt idx="7">
                  <c:v>357.78300000000002</c:v>
                </c:pt>
                <c:pt idx="8">
                  <c:v>334.14499999999998</c:v>
                </c:pt>
                <c:pt idx="9">
                  <c:v>323.96899999999999</c:v>
                </c:pt>
                <c:pt idx="10">
                  <c:v>325.12</c:v>
                </c:pt>
                <c:pt idx="11">
                  <c:v>284.02100000000002</c:v>
                </c:pt>
                <c:pt idx="12">
                  <c:v>278.20400000000001</c:v>
                </c:pt>
                <c:pt idx="13">
                  <c:v>322.04899999999998</c:v>
                </c:pt>
                <c:pt idx="14">
                  <c:v>395.93799999999999</c:v>
                </c:pt>
                <c:pt idx="15">
                  <c:v>396.38499999999999</c:v>
                </c:pt>
                <c:pt idx="16">
                  <c:v>516.25900000000001</c:v>
                </c:pt>
                <c:pt idx="17">
                  <c:v>480.04500000000002</c:v>
                </c:pt>
                <c:pt idx="18">
                  <c:v>436.86599999999999</c:v>
                </c:pt>
                <c:pt idx="19">
                  <c:v>333.20800000000003</c:v>
                </c:pt>
                <c:pt idx="20">
                  <c:v>308.76100000000002</c:v>
                </c:pt>
                <c:pt idx="21">
                  <c:v>287.00799999999998</c:v>
                </c:pt>
                <c:pt idx="22">
                  <c:v>269.54399999999998</c:v>
                </c:pt>
                <c:pt idx="23">
                  <c:v>227.17699999999999</c:v>
                </c:pt>
                <c:pt idx="24">
                  <c:v>248.256</c:v>
                </c:pt>
                <c:pt idx="25">
                  <c:v>231.83699999999999</c:v>
                </c:pt>
                <c:pt idx="26">
                  <c:v>202.62200000000001</c:v>
                </c:pt>
                <c:pt idx="27">
                  <c:v>179.029</c:v>
                </c:pt>
                <c:pt idx="28">
                  <c:v>171.64400000000001</c:v>
                </c:pt>
                <c:pt idx="29">
                  <c:v>170.15</c:v>
                </c:pt>
                <c:pt idx="30">
                  <c:v>154.58000000000001</c:v>
                </c:pt>
                <c:pt idx="31">
                  <c:v>135.595</c:v>
                </c:pt>
                <c:pt idx="32">
                  <c:v>130.94900000000001</c:v>
                </c:pt>
                <c:pt idx="33">
                  <c:v>129.215</c:v>
                </c:pt>
                <c:pt idx="34">
                  <c:v>118.205</c:v>
                </c:pt>
                <c:pt idx="35">
                  <c:v>122.483</c:v>
                </c:pt>
                <c:pt idx="36">
                  <c:v>118.976</c:v>
                </c:pt>
                <c:pt idx="37">
                  <c:v>116.593</c:v>
                </c:pt>
                <c:pt idx="38">
                  <c:v>133.70099999999999</c:v>
                </c:pt>
                <c:pt idx="39">
                  <c:v>119.958</c:v>
                </c:pt>
                <c:pt idx="40">
                  <c:v>114.16</c:v>
                </c:pt>
              </c:numCache>
            </c:numRef>
          </c:xVal>
          <c:yVal>
            <c:numRef>
              <c:f>'2014'!$B$45:$B$85</c:f>
              <c:numCache>
                <c:formatCode>0.00</c:formatCode>
                <c:ptCount val="41"/>
                <c:pt idx="0">
                  <c:v>179.54</c:v>
                </c:pt>
                <c:pt idx="1">
                  <c:v>181.22</c:v>
                </c:pt>
                <c:pt idx="2">
                  <c:v>181.13</c:v>
                </c:pt>
                <c:pt idx="3">
                  <c:v>180.87</c:v>
                </c:pt>
                <c:pt idx="4">
                  <c:v>180.54</c:v>
                </c:pt>
                <c:pt idx="5">
                  <c:v>180.29</c:v>
                </c:pt>
                <c:pt idx="6">
                  <c:v>180.09</c:v>
                </c:pt>
                <c:pt idx="7">
                  <c:v>179.83</c:v>
                </c:pt>
                <c:pt idx="8">
                  <c:v>179.7</c:v>
                </c:pt>
                <c:pt idx="9">
                  <c:v>179.65</c:v>
                </c:pt>
                <c:pt idx="10">
                  <c:v>179.6</c:v>
                </c:pt>
                <c:pt idx="11">
                  <c:v>179.36</c:v>
                </c:pt>
                <c:pt idx="12">
                  <c:v>179.31</c:v>
                </c:pt>
                <c:pt idx="13">
                  <c:v>179.6</c:v>
                </c:pt>
                <c:pt idx="14">
                  <c:v>179.98</c:v>
                </c:pt>
                <c:pt idx="15">
                  <c:v>180</c:v>
                </c:pt>
                <c:pt idx="16">
                  <c:v>180.78</c:v>
                </c:pt>
                <c:pt idx="17">
                  <c:v>180.45</c:v>
                </c:pt>
                <c:pt idx="18">
                  <c:v>180.29</c:v>
                </c:pt>
                <c:pt idx="19">
                  <c:v>179.66</c:v>
                </c:pt>
                <c:pt idx="20">
                  <c:v>179.51</c:v>
                </c:pt>
                <c:pt idx="21">
                  <c:v>179.39</c:v>
                </c:pt>
                <c:pt idx="22">
                  <c:v>179.24</c:v>
                </c:pt>
                <c:pt idx="23">
                  <c:v>178.82</c:v>
                </c:pt>
                <c:pt idx="24">
                  <c:v>179.04</c:v>
                </c:pt>
                <c:pt idx="25">
                  <c:v>178.92</c:v>
                </c:pt>
                <c:pt idx="26">
                  <c:v>178.68</c:v>
                </c:pt>
                <c:pt idx="27">
                  <c:v>178.56</c:v>
                </c:pt>
                <c:pt idx="28">
                  <c:v>178.46</c:v>
                </c:pt>
                <c:pt idx="29">
                  <c:v>178.43</c:v>
                </c:pt>
                <c:pt idx="30">
                  <c:v>178.34</c:v>
                </c:pt>
                <c:pt idx="31">
                  <c:v>178.26</c:v>
                </c:pt>
                <c:pt idx="32">
                  <c:v>178.2</c:v>
                </c:pt>
                <c:pt idx="33">
                  <c:v>178.18</c:v>
                </c:pt>
                <c:pt idx="34">
                  <c:v>178.14</c:v>
                </c:pt>
                <c:pt idx="35">
                  <c:v>178.15</c:v>
                </c:pt>
                <c:pt idx="36">
                  <c:v>178.1</c:v>
                </c:pt>
                <c:pt idx="37">
                  <c:v>178.08</c:v>
                </c:pt>
                <c:pt idx="38">
                  <c:v>178.25</c:v>
                </c:pt>
                <c:pt idx="39">
                  <c:v>178.13</c:v>
                </c:pt>
                <c:pt idx="40">
                  <c:v>178.11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722432"/>
        <c:axId val="1589722976"/>
      </c:scatterChart>
      <c:valAx>
        <c:axId val="1589722432"/>
        <c:scaling>
          <c:orientation val="minMax"/>
          <c:max val="26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2217174085"/>
              <c:y val="0.94622697241214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589722976"/>
        <c:crossesAt val="0"/>
        <c:crossBetween val="midCat"/>
        <c:majorUnit val="100"/>
        <c:minorUnit val="50"/>
      </c:valAx>
      <c:valAx>
        <c:axId val="1589722976"/>
        <c:scaling>
          <c:orientation val="minMax"/>
          <c:max val="190"/>
          <c:min val="17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Elevation - M.msl.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58972243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69566740502407"/>
          <c:y val="0.64930861698713993"/>
          <c:w val="0.16736481861738539"/>
          <c:h val="0.1714801010375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 WATER YEAR 
TU04 MAE NAM NAN  AT WIANG SA  
</a:t>
            </a:r>
          </a:p>
        </c:rich>
      </c:tx>
      <c:layout>
        <c:manualLayout>
          <c:xMode val="edge"/>
          <c:yMode val="edge"/>
          <c:x val="0.37418609529936647"/>
          <c:y val="4.537205081669691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838398760360447E-2"/>
          <c:y val="0.1125227358827061"/>
          <c:w val="0.8768507142093106"/>
          <c:h val="0.80127077245507661"/>
        </c:manualLayout>
      </c:layout>
      <c:scatterChart>
        <c:scatterStyle val="smoothMarker"/>
        <c:varyColors val="0"/>
        <c:ser>
          <c:idx val="1"/>
          <c:order val="0"/>
          <c:tx>
            <c:v>2013 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'TU04-EGAT'!$C$4:$C$307</c:f>
              <c:numCache>
                <c:formatCode>0.000</c:formatCode>
                <c:ptCount val="304"/>
                <c:pt idx="0">
                  <c:v>338.78</c:v>
                </c:pt>
                <c:pt idx="1">
                  <c:v>560.56899999999996</c:v>
                </c:pt>
                <c:pt idx="2">
                  <c:v>548.41200000000003</c:v>
                </c:pt>
                <c:pt idx="3">
                  <c:v>524.77800000000002</c:v>
                </c:pt>
                <c:pt idx="4">
                  <c:v>439.98899999999998</c:v>
                </c:pt>
                <c:pt idx="5">
                  <c:v>433.63200000000001</c:v>
                </c:pt>
                <c:pt idx="6">
                  <c:v>483.34199999999998</c:v>
                </c:pt>
                <c:pt idx="7">
                  <c:v>434.72</c:v>
                </c:pt>
                <c:pt idx="8">
                  <c:v>355.803</c:v>
                </c:pt>
                <c:pt idx="9">
                  <c:v>347.56599999999997</c:v>
                </c:pt>
                <c:pt idx="10">
                  <c:v>391.34699999999998</c:v>
                </c:pt>
                <c:pt idx="11">
                  <c:v>278.96199999999999</c:v>
                </c:pt>
                <c:pt idx="12">
                  <c:v>282.35500000000002</c:v>
                </c:pt>
                <c:pt idx="13">
                  <c:v>409.74900000000002</c:v>
                </c:pt>
                <c:pt idx="14">
                  <c:v>380.32600000000002</c:v>
                </c:pt>
                <c:pt idx="15">
                  <c:v>372.4</c:v>
                </c:pt>
                <c:pt idx="16">
                  <c:v>356.07400000000001</c:v>
                </c:pt>
                <c:pt idx="17">
                  <c:v>353.89499999999998</c:v>
                </c:pt>
                <c:pt idx="18">
                  <c:v>317.05399999999997</c:v>
                </c:pt>
                <c:pt idx="19">
                  <c:v>311.27699999999999</c:v>
                </c:pt>
              </c:numCache>
            </c:numRef>
          </c:xVal>
          <c:yVal>
            <c:numRef>
              <c:f>'TU04-EGAT'!$B$4:$B$307</c:f>
              <c:numCache>
                <c:formatCode>0.00</c:formatCode>
                <c:ptCount val="304"/>
                <c:pt idx="0">
                  <c:v>4.68</c:v>
                </c:pt>
                <c:pt idx="1">
                  <c:v>5.9</c:v>
                </c:pt>
                <c:pt idx="2">
                  <c:v>5.86</c:v>
                </c:pt>
                <c:pt idx="3">
                  <c:v>5.73</c:v>
                </c:pt>
                <c:pt idx="4">
                  <c:v>5.31</c:v>
                </c:pt>
                <c:pt idx="5">
                  <c:v>5.18</c:v>
                </c:pt>
                <c:pt idx="6">
                  <c:v>5.51</c:v>
                </c:pt>
                <c:pt idx="7">
                  <c:v>5.22</c:v>
                </c:pt>
                <c:pt idx="8">
                  <c:v>4.8499999999999996</c:v>
                </c:pt>
                <c:pt idx="9">
                  <c:v>4.78</c:v>
                </c:pt>
                <c:pt idx="10">
                  <c:v>5.0199999999999996</c:v>
                </c:pt>
                <c:pt idx="11">
                  <c:v>4.4000000000000004</c:v>
                </c:pt>
                <c:pt idx="12">
                  <c:v>4.28</c:v>
                </c:pt>
                <c:pt idx="13">
                  <c:v>5.15</c:v>
                </c:pt>
                <c:pt idx="14">
                  <c:v>4.97</c:v>
                </c:pt>
                <c:pt idx="15">
                  <c:v>4.93</c:v>
                </c:pt>
                <c:pt idx="16">
                  <c:v>4.83</c:v>
                </c:pt>
                <c:pt idx="17">
                  <c:v>4.7699999999999996</c:v>
                </c:pt>
                <c:pt idx="18">
                  <c:v>4.6100000000000003</c:v>
                </c:pt>
                <c:pt idx="19">
                  <c:v>4.58</c:v>
                </c:pt>
              </c:numCache>
            </c:numRef>
          </c:yVal>
          <c:smooth val="1"/>
        </c:ser>
        <c:ser>
          <c:idx val="0"/>
          <c:order val="1"/>
          <c:tx>
            <c:v>2014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'TU04-EGAT'!$F$4:$F$162</c:f>
              <c:numCache>
                <c:formatCode>0.000</c:formatCode>
                <c:ptCount val="159"/>
                <c:pt idx="0">
                  <c:v>385.613</c:v>
                </c:pt>
                <c:pt idx="1">
                  <c:v>491.88299999999998</c:v>
                </c:pt>
                <c:pt idx="2">
                  <c:v>375.03699999999998</c:v>
                </c:pt>
                <c:pt idx="3">
                  <c:v>307.274</c:v>
                </c:pt>
                <c:pt idx="4">
                  <c:v>282.43599999999998</c:v>
                </c:pt>
                <c:pt idx="5">
                  <c:v>346.54500000000002</c:v>
                </c:pt>
                <c:pt idx="6">
                  <c:v>321.40300000000002</c:v>
                </c:pt>
                <c:pt idx="7">
                  <c:v>297.66800000000001</c:v>
                </c:pt>
                <c:pt idx="8">
                  <c:v>263.88099999999997</c:v>
                </c:pt>
                <c:pt idx="9">
                  <c:v>412.24200000000002</c:v>
                </c:pt>
                <c:pt idx="10">
                  <c:v>367.93200000000002</c:v>
                </c:pt>
                <c:pt idx="11">
                  <c:v>389.09</c:v>
                </c:pt>
                <c:pt idx="12">
                  <c:v>320.85199999999998</c:v>
                </c:pt>
                <c:pt idx="13">
                  <c:v>295.72800000000001</c:v>
                </c:pt>
                <c:pt idx="14">
                  <c:v>449.738</c:v>
                </c:pt>
                <c:pt idx="15">
                  <c:v>422.42</c:v>
                </c:pt>
                <c:pt idx="16">
                  <c:v>610.548</c:v>
                </c:pt>
                <c:pt idx="17">
                  <c:v>431.11700000000002</c:v>
                </c:pt>
                <c:pt idx="18">
                  <c:v>314.14800000000002</c:v>
                </c:pt>
                <c:pt idx="19">
                  <c:v>358.13</c:v>
                </c:pt>
                <c:pt idx="20">
                  <c:v>334.57799999999997</c:v>
                </c:pt>
                <c:pt idx="21">
                  <c:v>347.54</c:v>
                </c:pt>
                <c:pt idx="22">
                  <c:v>313.64100000000002</c:v>
                </c:pt>
                <c:pt idx="23">
                  <c:v>641.01</c:v>
                </c:pt>
                <c:pt idx="24">
                  <c:v>630.50900000000001</c:v>
                </c:pt>
                <c:pt idx="25">
                  <c:v>571.83799999999997</c:v>
                </c:pt>
                <c:pt idx="26">
                  <c:v>496.96800000000002</c:v>
                </c:pt>
                <c:pt idx="27">
                  <c:v>448.69799999999998</c:v>
                </c:pt>
                <c:pt idx="28">
                  <c:v>408.637</c:v>
                </c:pt>
                <c:pt idx="29">
                  <c:v>357.78300000000002</c:v>
                </c:pt>
                <c:pt idx="30">
                  <c:v>334.14499999999998</c:v>
                </c:pt>
                <c:pt idx="31">
                  <c:v>323.96899999999999</c:v>
                </c:pt>
                <c:pt idx="32">
                  <c:v>325.12</c:v>
                </c:pt>
                <c:pt idx="33">
                  <c:v>284.02100000000002</c:v>
                </c:pt>
                <c:pt idx="34">
                  <c:v>278.20400000000001</c:v>
                </c:pt>
                <c:pt idx="35">
                  <c:v>322.04899999999998</c:v>
                </c:pt>
                <c:pt idx="36">
                  <c:v>395.93799999999999</c:v>
                </c:pt>
                <c:pt idx="37">
                  <c:v>396.38499999999999</c:v>
                </c:pt>
                <c:pt idx="38">
                  <c:v>516.25900000000001</c:v>
                </c:pt>
                <c:pt idx="39">
                  <c:v>480.04500000000002</c:v>
                </c:pt>
                <c:pt idx="40">
                  <c:v>436.88600000000002</c:v>
                </c:pt>
                <c:pt idx="41">
                  <c:v>333.20800000000003</c:v>
                </c:pt>
                <c:pt idx="42">
                  <c:v>308.76100000000002</c:v>
                </c:pt>
                <c:pt idx="43">
                  <c:v>287.00799999999998</c:v>
                </c:pt>
                <c:pt idx="44">
                  <c:v>269.54399999999998</c:v>
                </c:pt>
                <c:pt idx="45">
                  <c:v>227.17699999999999</c:v>
                </c:pt>
                <c:pt idx="46">
                  <c:v>248.256</c:v>
                </c:pt>
                <c:pt idx="47">
                  <c:v>231.83699999999999</c:v>
                </c:pt>
                <c:pt idx="48">
                  <c:v>202.62200000000001</c:v>
                </c:pt>
                <c:pt idx="49">
                  <c:v>179.029</c:v>
                </c:pt>
                <c:pt idx="50">
                  <c:v>171.64</c:v>
                </c:pt>
                <c:pt idx="51">
                  <c:v>170.15</c:v>
                </c:pt>
                <c:pt idx="52">
                  <c:v>154.58000000000001</c:v>
                </c:pt>
                <c:pt idx="53">
                  <c:v>135.595</c:v>
                </c:pt>
                <c:pt idx="54">
                  <c:v>130.94900000000001</c:v>
                </c:pt>
                <c:pt idx="55">
                  <c:v>129.215</c:v>
                </c:pt>
                <c:pt idx="56">
                  <c:v>118.205</c:v>
                </c:pt>
                <c:pt idx="57">
                  <c:v>122.483</c:v>
                </c:pt>
                <c:pt idx="58">
                  <c:v>118.976</c:v>
                </c:pt>
                <c:pt idx="59">
                  <c:v>116.593</c:v>
                </c:pt>
                <c:pt idx="60">
                  <c:v>133.70099999999999</c:v>
                </c:pt>
                <c:pt idx="61">
                  <c:v>119.958</c:v>
                </c:pt>
                <c:pt idx="62">
                  <c:v>114.16</c:v>
                </c:pt>
              </c:numCache>
            </c:numRef>
          </c:xVal>
          <c:yVal>
            <c:numRef>
              <c:f>'TU04-EGAT'!$E$4:$E$162</c:f>
              <c:numCache>
                <c:formatCode>0.00</c:formatCode>
                <c:ptCount val="159"/>
                <c:pt idx="0">
                  <c:v>5.0199999999999996</c:v>
                </c:pt>
                <c:pt idx="1">
                  <c:v>5.86</c:v>
                </c:pt>
                <c:pt idx="2">
                  <c:v>4.96</c:v>
                </c:pt>
                <c:pt idx="3">
                  <c:v>4.5</c:v>
                </c:pt>
                <c:pt idx="4">
                  <c:v>4.1900000000000004</c:v>
                </c:pt>
                <c:pt idx="5">
                  <c:v>4.75</c:v>
                </c:pt>
                <c:pt idx="6">
                  <c:v>4.5599999999999996</c:v>
                </c:pt>
                <c:pt idx="7">
                  <c:v>4.42</c:v>
                </c:pt>
                <c:pt idx="8">
                  <c:v>4.04</c:v>
                </c:pt>
                <c:pt idx="9">
                  <c:v>5.18</c:v>
                </c:pt>
                <c:pt idx="10">
                  <c:v>4.92</c:v>
                </c:pt>
                <c:pt idx="11">
                  <c:v>5.01</c:v>
                </c:pt>
                <c:pt idx="12">
                  <c:v>4.6399999999999997</c:v>
                </c:pt>
                <c:pt idx="13">
                  <c:v>4.4400000000000004</c:v>
                </c:pt>
                <c:pt idx="14">
                  <c:v>5.47</c:v>
                </c:pt>
                <c:pt idx="15">
                  <c:v>5.37</c:v>
                </c:pt>
                <c:pt idx="16">
                  <c:v>5.22</c:v>
                </c:pt>
                <c:pt idx="17">
                  <c:v>5.26</c:v>
                </c:pt>
                <c:pt idx="18">
                  <c:v>4.55</c:v>
                </c:pt>
                <c:pt idx="19">
                  <c:v>4.84</c:v>
                </c:pt>
                <c:pt idx="20">
                  <c:v>4.67</c:v>
                </c:pt>
                <c:pt idx="21">
                  <c:v>4.75</c:v>
                </c:pt>
                <c:pt idx="22">
                  <c:v>4.54</c:v>
                </c:pt>
                <c:pt idx="23">
                  <c:v>6.22</c:v>
                </c:pt>
                <c:pt idx="24">
                  <c:v>6.13</c:v>
                </c:pt>
                <c:pt idx="25">
                  <c:v>5.87</c:v>
                </c:pt>
                <c:pt idx="26">
                  <c:v>5.54</c:v>
                </c:pt>
                <c:pt idx="27">
                  <c:v>5.29</c:v>
                </c:pt>
                <c:pt idx="28">
                  <c:v>5.09</c:v>
                </c:pt>
                <c:pt idx="29">
                  <c:v>4.83</c:v>
                </c:pt>
                <c:pt idx="30">
                  <c:v>4.7</c:v>
                </c:pt>
                <c:pt idx="31">
                  <c:v>4.6500000000000004</c:v>
                </c:pt>
                <c:pt idx="32">
                  <c:v>4.5999999999999996</c:v>
                </c:pt>
                <c:pt idx="33">
                  <c:v>4.3600000000000003</c:v>
                </c:pt>
                <c:pt idx="34">
                  <c:v>4.3099999999999996</c:v>
                </c:pt>
                <c:pt idx="35">
                  <c:v>4.5999999999999996</c:v>
                </c:pt>
                <c:pt idx="36">
                  <c:v>4.9800000000000004</c:v>
                </c:pt>
                <c:pt idx="37">
                  <c:v>5</c:v>
                </c:pt>
                <c:pt idx="38">
                  <c:v>5.78</c:v>
                </c:pt>
                <c:pt idx="39">
                  <c:v>5.45</c:v>
                </c:pt>
                <c:pt idx="40">
                  <c:v>5.29</c:v>
                </c:pt>
                <c:pt idx="41">
                  <c:v>4.66</c:v>
                </c:pt>
                <c:pt idx="42">
                  <c:v>4.51</c:v>
                </c:pt>
                <c:pt idx="43">
                  <c:v>4.3899999999999997</c:v>
                </c:pt>
                <c:pt idx="44">
                  <c:v>4.24</c:v>
                </c:pt>
                <c:pt idx="45">
                  <c:v>3.82</c:v>
                </c:pt>
                <c:pt idx="46">
                  <c:v>4.04</c:v>
                </c:pt>
                <c:pt idx="47">
                  <c:v>3.92</c:v>
                </c:pt>
                <c:pt idx="48">
                  <c:v>3.68</c:v>
                </c:pt>
                <c:pt idx="49">
                  <c:v>3.56</c:v>
                </c:pt>
                <c:pt idx="50">
                  <c:v>3.46</c:v>
                </c:pt>
                <c:pt idx="51">
                  <c:v>3.43</c:v>
                </c:pt>
                <c:pt idx="52">
                  <c:v>3.34</c:v>
                </c:pt>
                <c:pt idx="53">
                  <c:v>3.26</c:v>
                </c:pt>
                <c:pt idx="54">
                  <c:v>3.2</c:v>
                </c:pt>
                <c:pt idx="55">
                  <c:v>3.18</c:v>
                </c:pt>
                <c:pt idx="56">
                  <c:v>3.14</c:v>
                </c:pt>
                <c:pt idx="57">
                  <c:v>3.15</c:v>
                </c:pt>
                <c:pt idx="58">
                  <c:v>3.1</c:v>
                </c:pt>
                <c:pt idx="59">
                  <c:v>3.08</c:v>
                </c:pt>
                <c:pt idx="60">
                  <c:v>3.25</c:v>
                </c:pt>
                <c:pt idx="61">
                  <c:v>3.13</c:v>
                </c:pt>
                <c:pt idx="62">
                  <c:v>3.11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720256"/>
        <c:axId val="1589720800"/>
      </c:scatterChart>
      <c:valAx>
        <c:axId val="1589720256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5825957368117615"/>
              <c:y val="0.94646136111388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589720800"/>
        <c:crossesAt val="0"/>
        <c:crossBetween val="midCat"/>
        <c:majorUnit val="50"/>
        <c:minorUnit val="10"/>
      </c:valAx>
      <c:valAx>
        <c:axId val="1589720800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layout>
            <c:manualLayout>
              <c:xMode val="edge"/>
              <c:yMode val="edge"/>
              <c:x val="2.1314387211367674E-2"/>
              <c:y val="0.46279510886910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589720256"/>
        <c:crosses val="autoZero"/>
        <c:crossBetween val="midCat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824198411711824E-2"/>
          <c:y val="0.12522691574043099"/>
          <c:w val="0.14150393024714736"/>
          <c:h val="7.3502754891122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8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N.1  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51"/>
              <c:pt idx="0">
                <c:v>10.964549999999999</c:v>
              </c:pt>
              <c:pt idx="1">
                <c:v>9.9726900000000018</c:v>
              </c:pt>
              <c:pt idx="2">
                <c:v>9.1669440000000009</c:v>
              </c:pt>
              <c:pt idx="3">
                <c:v>7.1029999999999998</c:v>
              </c:pt>
              <c:pt idx="4">
                <c:v>20.718360000000001</c:v>
              </c:pt>
              <c:pt idx="5">
                <c:v>58.991850000000007</c:v>
              </c:pt>
              <c:pt idx="6">
                <c:v>62.699142999999999</c:v>
              </c:pt>
              <c:pt idx="7">
                <c:v>49.926555</c:v>
              </c:pt>
              <c:pt idx="8">
                <c:v>43.011099999999999</c:v>
              </c:pt>
              <c:pt idx="9">
                <c:v>40.019199999999998</c:v>
              </c:pt>
              <c:pt idx="10">
                <c:v>82.884</c:v>
              </c:pt>
              <c:pt idx="11">
                <c:v>213.12700000000001</c:v>
              </c:pt>
              <c:pt idx="12">
                <c:v>181.59299999999999</c:v>
              </c:pt>
              <c:pt idx="13">
                <c:v>262.99599999999998</c:v>
              </c:pt>
              <c:pt idx="14">
                <c:v>503.25</c:v>
              </c:pt>
              <c:pt idx="15">
                <c:v>598.60400000000004</c:v>
              </c:pt>
              <c:pt idx="16">
                <c:v>11167.638000000001</c:v>
              </c:pt>
              <c:pt idx="17">
                <c:v>659.68499999999995</c:v>
              </c:pt>
              <c:pt idx="18">
                <c:v>662.88199999999995</c:v>
              </c:pt>
              <c:pt idx="19">
                <c:v>280.86200000000002</c:v>
              </c:pt>
              <c:pt idx="20">
                <c:v>494.34100000000001</c:v>
              </c:pt>
              <c:pt idx="21">
                <c:v>272.959</c:v>
              </c:pt>
              <c:pt idx="22">
                <c:v>292.02199999999999</c:v>
              </c:pt>
              <c:pt idx="23">
                <c:v>188.22</c:v>
              </c:pt>
              <c:pt idx="24">
                <c:v>91.278000000000006</c:v>
              </c:pt>
              <c:pt idx="25">
                <c:v>68.793000000000006</c:v>
              </c:pt>
              <c:pt idx="26">
                <c:v>51.475000000000001</c:v>
              </c:pt>
              <c:pt idx="27">
                <c:v>43.295999999999999</c:v>
              </c:pt>
              <c:pt idx="28">
                <c:v>31.972999999999999</c:v>
              </c:pt>
              <c:pt idx="29">
                <c:v>24.655999999999999</c:v>
              </c:pt>
              <c:pt idx="30">
                <c:v>27.335000000000001</c:v>
              </c:pt>
              <c:pt idx="31">
                <c:v>24.173999999999999</c:v>
              </c:pt>
              <c:pt idx="32">
                <c:v>18.04</c:v>
              </c:pt>
              <c:pt idx="33">
                <c:v>15.683</c:v>
              </c:pt>
              <c:pt idx="34">
                <c:v>14.026</c:v>
              </c:pt>
              <c:pt idx="35">
                <c:v>11.558999999999999</c:v>
              </c:pt>
              <c:pt idx="36">
                <c:v>11.404999999999999</c:v>
              </c:pt>
              <c:pt idx="37">
                <c:v>11.426</c:v>
              </c:pt>
              <c:pt idx="38">
                <c:v>9.2070000000000007</c:v>
              </c:pt>
            </c:numLit>
          </c:xVal>
          <c:yVal>
            <c:numLit>
              <c:formatCode>General</c:formatCode>
              <c:ptCount val="51"/>
              <c:pt idx="0">
                <c:v>0.36</c:v>
              </c:pt>
              <c:pt idx="1">
                <c:v>0.33</c:v>
              </c:pt>
              <c:pt idx="2">
                <c:v>0.3</c:v>
              </c:pt>
              <c:pt idx="3">
                <c:v>0.28999999999999998</c:v>
              </c:pt>
              <c:pt idx="4">
                <c:v>0.51</c:v>
              </c:pt>
              <c:pt idx="5">
                <c:v>0.88</c:v>
              </c:pt>
              <c:pt idx="6">
                <c:v>1.02</c:v>
              </c:pt>
              <c:pt idx="7">
                <c:v>0.74</c:v>
              </c:pt>
              <c:pt idx="8">
                <c:v>0.71</c:v>
              </c:pt>
              <c:pt idx="9">
                <c:v>0.66</c:v>
              </c:pt>
              <c:pt idx="10">
                <c:v>1.0900000000000001</c:v>
              </c:pt>
              <c:pt idx="11">
                <c:v>2.27</c:v>
              </c:pt>
              <c:pt idx="12">
                <c:v>2.06</c:v>
              </c:pt>
              <c:pt idx="13">
                <c:v>2.65</c:v>
              </c:pt>
              <c:pt idx="14">
                <c:v>4.22</c:v>
              </c:pt>
              <c:pt idx="15">
                <c:v>4.71</c:v>
              </c:pt>
              <c:pt idx="16">
                <c:v>6.7</c:v>
              </c:pt>
              <c:pt idx="17">
                <c:v>4.8499999999999996</c:v>
              </c:pt>
              <c:pt idx="18">
                <c:v>4.84</c:v>
              </c:pt>
              <c:pt idx="19">
                <c:v>2.83</c:v>
              </c:pt>
              <c:pt idx="20">
                <c:v>4.25</c:v>
              </c:pt>
              <c:pt idx="21">
                <c:v>2.62</c:v>
              </c:pt>
              <c:pt idx="22">
                <c:v>2.86</c:v>
              </c:pt>
              <c:pt idx="23">
                <c:v>1.95</c:v>
              </c:pt>
              <c:pt idx="24">
                <c:v>1.22</c:v>
              </c:pt>
              <c:pt idx="25">
                <c:v>0.96</c:v>
              </c:pt>
              <c:pt idx="26">
                <c:v>0.83</c:v>
              </c:pt>
              <c:pt idx="27">
                <c:v>0.74</c:v>
              </c:pt>
              <c:pt idx="28">
                <c:v>0.64</c:v>
              </c:pt>
              <c:pt idx="29">
                <c:v>0.56999999999999995</c:v>
              </c:pt>
              <c:pt idx="30">
                <c:v>0.56000000000000005</c:v>
              </c:pt>
              <c:pt idx="31">
                <c:v>0.55000000000000004</c:v>
              </c:pt>
              <c:pt idx="32">
                <c:v>0.48</c:v>
              </c:pt>
              <c:pt idx="33">
                <c:v>0.46</c:v>
              </c:pt>
              <c:pt idx="34">
                <c:v>0.41</c:v>
              </c:pt>
              <c:pt idx="35">
                <c:v>0.38</c:v>
              </c:pt>
              <c:pt idx="36">
                <c:v>0.36</c:v>
              </c:pt>
              <c:pt idx="37">
                <c:v>0.34</c:v>
              </c:pt>
              <c:pt idx="38">
                <c:v>0.33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724608"/>
        <c:axId val="1589725696"/>
      </c:scatterChart>
      <c:valAx>
        <c:axId val="1589724608"/>
        <c:scaling>
          <c:orientation val="minMax"/>
          <c:max val="7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589725696"/>
        <c:crosses val="autoZero"/>
        <c:crossBetween val="midCat"/>
      </c:valAx>
      <c:valAx>
        <c:axId val="1589725696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589724608"/>
        <c:crosses val="autoZero"/>
        <c:crossBetween val="midCat"/>
        <c:majorUnit val="1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paperSize="9" orientation="landscape" horizontalDpi="180" verticalDpi="18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N.1  อ.เมือง  จ.น่าน  ปีน้ำ  2541  ( 1998 )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51"/>
              <c:pt idx="0">
                <c:v>32.729999999999997</c:v>
              </c:pt>
              <c:pt idx="1">
                <c:v>35.49</c:v>
              </c:pt>
              <c:pt idx="2">
                <c:v>33.701999999999998</c:v>
              </c:pt>
              <c:pt idx="3">
                <c:v>28.411999999999999</c:v>
              </c:pt>
              <c:pt idx="4">
                <c:v>44.46</c:v>
              </c:pt>
              <c:pt idx="5">
                <c:v>151.65</c:v>
              </c:pt>
              <c:pt idx="6">
                <c:v>155.58099999999999</c:v>
              </c:pt>
              <c:pt idx="7">
                <c:v>141.435</c:v>
              </c:pt>
              <c:pt idx="8">
                <c:v>141.02000000000001</c:v>
              </c:pt>
              <c:pt idx="9">
                <c:v>135.19999999999999</c:v>
              </c:pt>
              <c:pt idx="10">
                <c:v>169.292</c:v>
              </c:pt>
              <c:pt idx="11">
                <c:v>254.92500000000001</c:v>
              </c:pt>
              <c:pt idx="12">
                <c:v>233.125</c:v>
              </c:pt>
              <c:pt idx="13">
                <c:v>277.92700000000002</c:v>
              </c:pt>
              <c:pt idx="14">
                <c:v>414.12200000000001</c:v>
              </c:pt>
              <c:pt idx="15">
                <c:v>457.13200000000001</c:v>
              </c:pt>
              <c:pt idx="16">
                <c:v>666.75</c:v>
              </c:pt>
              <c:pt idx="17">
                <c:v>481.19400000000002</c:v>
              </c:pt>
              <c:pt idx="18">
                <c:v>448.24200000000002</c:v>
              </c:pt>
              <c:pt idx="19">
                <c:v>275.512</c:v>
              </c:pt>
              <c:pt idx="20">
                <c:v>399.99900000000002</c:v>
              </c:pt>
              <c:pt idx="21">
                <c:v>275.935</c:v>
              </c:pt>
              <c:pt idx="22">
                <c:v>289.66500000000002</c:v>
              </c:pt>
              <c:pt idx="23">
                <c:v>230.905</c:v>
              </c:pt>
              <c:pt idx="24">
                <c:v>169.345</c:v>
              </c:pt>
              <c:pt idx="25">
                <c:v>124.782</c:v>
              </c:pt>
              <c:pt idx="26">
                <c:v>138.08199999999999</c:v>
              </c:pt>
              <c:pt idx="27">
                <c:v>63.716999999999999</c:v>
              </c:pt>
              <c:pt idx="28">
                <c:v>53.862000000000002</c:v>
              </c:pt>
              <c:pt idx="29">
                <c:v>48.719000000000001</c:v>
              </c:pt>
              <c:pt idx="30">
                <c:v>49.27</c:v>
              </c:pt>
              <c:pt idx="31">
                <c:v>47.043999999999997</c:v>
              </c:pt>
              <c:pt idx="32">
                <c:v>43.027000000000001</c:v>
              </c:pt>
              <c:pt idx="33">
                <c:v>41.683999999999997</c:v>
              </c:pt>
              <c:pt idx="34">
                <c:v>39.575000000000003</c:v>
              </c:pt>
              <c:pt idx="35">
                <c:v>36.491999999999997</c:v>
              </c:pt>
              <c:pt idx="36">
                <c:v>34.752000000000002</c:v>
              </c:pt>
              <c:pt idx="37">
                <c:v>34.414999999999999</c:v>
              </c:pt>
              <c:pt idx="38">
                <c:v>33.026000000000003</c:v>
              </c:pt>
            </c:numLit>
          </c:xVal>
          <c:yVal>
            <c:numLit>
              <c:formatCode>General</c:formatCode>
              <c:ptCount val="51"/>
              <c:pt idx="0">
                <c:v>0.36</c:v>
              </c:pt>
              <c:pt idx="1">
                <c:v>0.33</c:v>
              </c:pt>
              <c:pt idx="2">
                <c:v>0.3</c:v>
              </c:pt>
              <c:pt idx="3">
                <c:v>0.28999999999999998</c:v>
              </c:pt>
              <c:pt idx="4">
                <c:v>0.51</c:v>
              </c:pt>
              <c:pt idx="5">
                <c:v>0.88</c:v>
              </c:pt>
              <c:pt idx="6">
                <c:v>1.02</c:v>
              </c:pt>
              <c:pt idx="7">
                <c:v>0.74</c:v>
              </c:pt>
              <c:pt idx="8">
                <c:v>0.71</c:v>
              </c:pt>
              <c:pt idx="9">
                <c:v>0.66</c:v>
              </c:pt>
              <c:pt idx="10">
                <c:v>1.0900000000000001</c:v>
              </c:pt>
              <c:pt idx="11">
                <c:v>2.27</c:v>
              </c:pt>
              <c:pt idx="12">
                <c:v>2.06</c:v>
              </c:pt>
              <c:pt idx="13">
                <c:v>2.65</c:v>
              </c:pt>
              <c:pt idx="14">
                <c:v>4.22</c:v>
              </c:pt>
              <c:pt idx="15">
                <c:v>4.71</c:v>
              </c:pt>
              <c:pt idx="16">
                <c:v>6.7</c:v>
              </c:pt>
              <c:pt idx="17">
                <c:v>4.8499999999999996</c:v>
              </c:pt>
              <c:pt idx="18">
                <c:v>4.84</c:v>
              </c:pt>
              <c:pt idx="19">
                <c:v>2.83</c:v>
              </c:pt>
              <c:pt idx="20">
                <c:v>4.25</c:v>
              </c:pt>
              <c:pt idx="21">
                <c:v>2.62</c:v>
              </c:pt>
              <c:pt idx="22">
                <c:v>2.86</c:v>
              </c:pt>
              <c:pt idx="23">
                <c:v>1.95</c:v>
              </c:pt>
              <c:pt idx="24">
                <c:v>1.22</c:v>
              </c:pt>
              <c:pt idx="25">
                <c:v>0.96</c:v>
              </c:pt>
              <c:pt idx="26">
                <c:v>0.83</c:v>
              </c:pt>
              <c:pt idx="27">
                <c:v>0.74</c:v>
              </c:pt>
              <c:pt idx="28">
                <c:v>0.64</c:v>
              </c:pt>
              <c:pt idx="29">
                <c:v>0.56999999999999995</c:v>
              </c:pt>
              <c:pt idx="30">
                <c:v>0.56000000000000005</c:v>
              </c:pt>
              <c:pt idx="31">
                <c:v>0.55000000000000004</c:v>
              </c:pt>
              <c:pt idx="32">
                <c:v>0.48</c:v>
              </c:pt>
              <c:pt idx="33">
                <c:v>0.46</c:v>
              </c:pt>
              <c:pt idx="34">
                <c:v>0.41</c:v>
              </c:pt>
              <c:pt idx="35">
                <c:v>0.38</c:v>
              </c:pt>
              <c:pt idx="36">
                <c:v>0.36</c:v>
              </c:pt>
              <c:pt idx="37">
                <c:v>0.34</c:v>
              </c:pt>
              <c:pt idx="38">
                <c:v>0.33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664752"/>
        <c:axId val="1611662032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Lit>
              <c:formatCode>General</c:formatCode>
              <c:ptCount val="51"/>
              <c:pt idx="0">
                <c:v>0.33500000000000002</c:v>
              </c:pt>
              <c:pt idx="1">
                <c:v>0.28100000000000003</c:v>
              </c:pt>
              <c:pt idx="2">
                <c:v>0.27200000000000002</c:v>
              </c:pt>
              <c:pt idx="3">
                <c:v>0.25</c:v>
              </c:pt>
              <c:pt idx="4">
                <c:v>0.46600000000000003</c:v>
              </c:pt>
              <c:pt idx="5">
                <c:v>0.38900000000000001</c:v>
              </c:pt>
              <c:pt idx="6">
                <c:v>0.40300000000000002</c:v>
              </c:pt>
              <c:pt idx="7">
                <c:v>0.35299999999999998</c:v>
              </c:pt>
              <c:pt idx="8">
                <c:v>0.30499999999999999</c:v>
              </c:pt>
              <c:pt idx="9">
                <c:v>0.29599999999999999</c:v>
              </c:pt>
              <c:pt idx="10">
                <c:v>0.48959194764076269</c:v>
              </c:pt>
              <c:pt idx="11">
                <c:v>0.83603805040698242</c:v>
              </c:pt>
              <c:pt idx="12">
                <c:v>0.77895120643431626</c:v>
              </c:pt>
              <c:pt idx="13">
                <c:v>0.94627725985600519</c:v>
              </c:pt>
              <c:pt idx="14">
                <c:v>1.2152216013638493</c:v>
              </c:pt>
              <c:pt idx="15">
                <c:v>1.3094773500870647</c:v>
              </c:pt>
              <c:pt idx="16">
                <c:v>16.749363329583804</c:v>
              </c:pt>
              <c:pt idx="17">
                <c:v>1.3709335527874411</c:v>
              </c:pt>
              <c:pt idx="18">
                <c:v>1.4788484791697341</c:v>
              </c:pt>
              <c:pt idx="19">
                <c:v>1.0194183919393711</c:v>
              </c:pt>
              <c:pt idx="20">
                <c:v>1.235855589638974</c:v>
              </c:pt>
              <c:pt idx="21">
                <c:v>0.98921485132368125</c:v>
              </c:pt>
              <c:pt idx="22">
                <c:v>1.008136985828457</c:v>
              </c:pt>
              <c:pt idx="23">
                <c:v>0.8151404257162036</c:v>
              </c:pt>
              <c:pt idx="24">
                <c:v>0.5390061708346866</c:v>
              </c:pt>
              <c:pt idx="25">
                <c:v>0.55130547675145458</c:v>
              </c:pt>
              <c:pt idx="26">
                <c:v>0.37278573601193499</c:v>
              </c:pt>
              <c:pt idx="27">
                <c:v>0.67950468477800274</c:v>
              </c:pt>
              <c:pt idx="28">
                <c:v>0.59360959489064646</c:v>
              </c:pt>
              <c:pt idx="29">
                <c:v>0.50608592130380337</c:v>
              </c:pt>
              <c:pt idx="30">
                <c:v>0.55480008118530544</c:v>
              </c:pt>
              <c:pt idx="31">
                <c:v>0.51385936570019564</c:v>
              </c:pt>
              <c:pt idx="32">
                <c:v>0.41927162014549002</c:v>
              </c:pt>
              <c:pt idx="33">
                <c:v>0.37623548603780826</c:v>
              </c:pt>
              <c:pt idx="34">
                <c:v>0.35441566645609601</c:v>
              </c:pt>
              <c:pt idx="35">
                <c:v>0.31675435711936861</c:v>
              </c:pt>
              <c:pt idx="36">
                <c:v>0.32818255064456719</c:v>
              </c:pt>
              <c:pt idx="37">
                <c:v>0.33200639256138315</c:v>
              </c:pt>
              <c:pt idx="38">
                <c:v>0.2787803548719191</c:v>
              </c:pt>
            </c:numLit>
          </c:xVal>
          <c:yVal>
            <c:numLit>
              <c:formatCode>General</c:formatCode>
              <c:ptCount val="51"/>
              <c:pt idx="0">
                <c:v>0.36</c:v>
              </c:pt>
              <c:pt idx="1">
                <c:v>0.33</c:v>
              </c:pt>
              <c:pt idx="2">
                <c:v>0.3</c:v>
              </c:pt>
              <c:pt idx="3">
                <c:v>0.28999999999999998</c:v>
              </c:pt>
              <c:pt idx="4">
                <c:v>0.51</c:v>
              </c:pt>
              <c:pt idx="5">
                <c:v>0.88</c:v>
              </c:pt>
              <c:pt idx="6">
                <c:v>1.02</c:v>
              </c:pt>
              <c:pt idx="7">
                <c:v>0.74</c:v>
              </c:pt>
              <c:pt idx="8">
                <c:v>0.71</c:v>
              </c:pt>
              <c:pt idx="9">
                <c:v>0.66</c:v>
              </c:pt>
              <c:pt idx="10">
                <c:v>1.0900000000000001</c:v>
              </c:pt>
              <c:pt idx="11">
                <c:v>2.27</c:v>
              </c:pt>
              <c:pt idx="12">
                <c:v>2.06</c:v>
              </c:pt>
              <c:pt idx="13">
                <c:v>2.65</c:v>
              </c:pt>
              <c:pt idx="14">
                <c:v>4.22</c:v>
              </c:pt>
              <c:pt idx="15">
                <c:v>4.71</c:v>
              </c:pt>
              <c:pt idx="16">
                <c:v>6.7</c:v>
              </c:pt>
              <c:pt idx="17">
                <c:v>4.8499999999999996</c:v>
              </c:pt>
              <c:pt idx="18">
                <c:v>4.84</c:v>
              </c:pt>
              <c:pt idx="19">
                <c:v>2.83</c:v>
              </c:pt>
              <c:pt idx="20">
                <c:v>4.25</c:v>
              </c:pt>
              <c:pt idx="21">
                <c:v>2.62</c:v>
              </c:pt>
              <c:pt idx="22">
                <c:v>2.86</c:v>
              </c:pt>
              <c:pt idx="23">
                <c:v>1.95</c:v>
              </c:pt>
              <c:pt idx="24">
                <c:v>1.22</c:v>
              </c:pt>
              <c:pt idx="25">
                <c:v>0.96</c:v>
              </c:pt>
              <c:pt idx="26">
                <c:v>0.83</c:v>
              </c:pt>
              <c:pt idx="27">
                <c:v>0.74</c:v>
              </c:pt>
              <c:pt idx="28">
                <c:v>0.64</c:v>
              </c:pt>
              <c:pt idx="29">
                <c:v>0.56999999999999995</c:v>
              </c:pt>
              <c:pt idx="30">
                <c:v>0.56000000000000005</c:v>
              </c:pt>
              <c:pt idx="31">
                <c:v>0.55000000000000004</c:v>
              </c:pt>
              <c:pt idx="32">
                <c:v>0.48</c:v>
              </c:pt>
              <c:pt idx="33">
                <c:v>0.46</c:v>
              </c:pt>
              <c:pt idx="34">
                <c:v>0.41</c:v>
              </c:pt>
              <c:pt idx="35">
                <c:v>0.38</c:v>
              </c:pt>
              <c:pt idx="36">
                <c:v>0.36</c:v>
              </c:pt>
              <c:pt idx="37">
                <c:v>0.34</c:v>
              </c:pt>
              <c:pt idx="38">
                <c:v>0.33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662576"/>
        <c:axId val="1611663664"/>
      </c:scatterChart>
      <c:valAx>
        <c:axId val="1611664752"/>
        <c:scaling>
          <c:orientation val="minMax"/>
          <c:max val="7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611662032"/>
        <c:crosses val="autoZero"/>
        <c:crossBetween val="midCat"/>
      </c:valAx>
      <c:valAx>
        <c:axId val="161166203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611664752"/>
        <c:crosses val="autoZero"/>
        <c:crossBetween val="midCat"/>
        <c:majorUnit val="1"/>
      </c:valAx>
      <c:valAx>
        <c:axId val="161166257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611663664"/>
        <c:crosses val="max"/>
        <c:crossBetween val="midCat"/>
      </c:valAx>
      <c:valAx>
        <c:axId val="16116636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611662576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paperSize="9" orientation="landscape" horizontalDpi="180" verticalDpi="18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84732824427481"/>
          <c:y val="8.5106382978723472E-2"/>
          <c:w val="0.76717557251908464"/>
          <c:h val="0.6930091185410336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'Analyse-use2013 for warning2014'!$H$11:$H$56</c:f>
              <c:numCache>
                <c:formatCode>0.000</c:formatCode>
                <c:ptCount val="46"/>
                <c:pt idx="0">
                  <c:v>54.436999999999998</c:v>
                </c:pt>
                <c:pt idx="1">
                  <c:v>65.078999999999994</c:v>
                </c:pt>
                <c:pt idx="2">
                  <c:v>65.067999999999998</c:v>
                </c:pt>
                <c:pt idx="3">
                  <c:v>69.856999999999999</c:v>
                </c:pt>
                <c:pt idx="4">
                  <c:v>71.414000000000001</c:v>
                </c:pt>
                <c:pt idx="5">
                  <c:v>73.641999999999996</c:v>
                </c:pt>
                <c:pt idx="6">
                  <c:v>72.024000000000001</c:v>
                </c:pt>
                <c:pt idx="7">
                  <c:v>72.734999999999999</c:v>
                </c:pt>
                <c:pt idx="8">
                  <c:v>72.040000000000006</c:v>
                </c:pt>
                <c:pt idx="9">
                  <c:v>72.546000000000006</c:v>
                </c:pt>
                <c:pt idx="10">
                  <c:v>75.644000000000005</c:v>
                </c:pt>
                <c:pt idx="11">
                  <c:v>74.832999999999998</c:v>
                </c:pt>
                <c:pt idx="12">
                  <c:v>78.058000000000007</c:v>
                </c:pt>
                <c:pt idx="13">
                  <c:v>76.031000000000006</c:v>
                </c:pt>
                <c:pt idx="14">
                  <c:v>79.022000000000006</c:v>
                </c:pt>
                <c:pt idx="15">
                  <c:v>79.704999999999998</c:v>
                </c:pt>
                <c:pt idx="16">
                  <c:v>82.272999999999996</c:v>
                </c:pt>
                <c:pt idx="17">
                  <c:v>82.161000000000001</c:v>
                </c:pt>
                <c:pt idx="18">
                  <c:v>80.770200000000003</c:v>
                </c:pt>
                <c:pt idx="19">
                  <c:v>83.427000000000007</c:v>
                </c:pt>
                <c:pt idx="20">
                  <c:v>101.331</c:v>
                </c:pt>
                <c:pt idx="21">
                  <c:v>106.13</c:v>
                </c:pt>
                <c:pt idx="22">
                  <c:v>108.31699999999999</c:v>
                </c:pt>
                <c:pt idx="23">
                  <c:v>105.843</c:v>
                </c:pt>
                <c:pt idx="24">
                  <c:v>111.827</c:v>
                </c:pt>
                <c:pt idx="25">
                  <c:v>111.01600000000001</c:v>
                </c:pt>
                <c:pt idx="26">
                  <c:v>116.578</c:v>
                </c:pt>
                <c:pt idx="27">
                  <c:v>117.986</c:v>
                </c:pt>
                <c:pt idx="28">
                  <c:v>126.63500000000001</c:v>
                </c:pt>
                <c:pt idx="29">
                  <c:v>132.69300000000001</c:v>
                </c:pt>
                <c:pt idx="30">
                  <c:v>125.416</c:v>
                </c:pt>
                <c:pt idx="31">
                  <c:v>122.529</c:v>
                </c:pt>
                <c:pt idx="32">
                  <c:v>124.48</c:v>
                </c:pt>
                <c:pt idx="33">
                  <c:v>137.60499999999999</c:v>
                </c:pt>
                <c:pt idx="34">
                  <c:v>121.577</c:v>
                </c:pt>
                <c:pt idx="35">
                  <c:v>153.66399999999999</c:v>
                </c:pt>
                <c:pt idx="36">
                  <c:v>139.10499999999999</c:v>
                </c:pt>
                <c:pt idx="37">
                  <c:v>151.423</c:v>
                </c:pt>
                <c:pt idx="38">
                  <c:v>172.03800000000001</c:v>
                </c:pt>
                <c:pt idx="39">
                  <c:v>189.35900000000001</c:v>
                </c:pt>
                <c:pt idx="40">
                  <c:v>192.256</c:v>
                </c:pt>
                <c:pt idx="41">
                  <c:v>185.15299999999999</c:v>
                </c:pt>
                <c:pt idx="42">
                  <c:v>202.96299999999999</c:v>
                </c:pt>
                <c:pt idx="43">
                  <c:v>212.547</c:v>
                </c:pt>
                <c:pt idx="44">
                  <c:v>218.124</c:v>
                </c:pt>
                <c:pt idx="45">
                  <c:v>221.11600000000001</c:v>
                </c:pt>
              </c:numCache>
            </c:numRef>
          </c:xVal>
          <c:yVal>
            <c:numRef>
              <c:f>'Analyse-use2013 for warning2014'!$C$11:$C$56</c:f>
              <c:numCache>
                <c:formatCode>0.00</c:formatCode>
                <c:ptCount val="46"/>
                <c:pt idx="0">
                  <c:v>177.6</c:v>
                </c:pt>
                <c:pt idx="1">
                  <c:v>177.64</c:v>
                </c:pt>
                <c:pt idx="2">
                  <c:v>177.68</c:v>
                </c:pt>
                <c:pt idx="3">
                  <c:v>177.72</c:v>
                </c:pt>
                <c:pt idx="4">
                  <c:v>177.73</c:v>
                </c:pt>
                <c:pt idx="5">
                  <c:v>177.74</c:v>
                </c:pt>
                <c:pt idx="6">
                  <c:v>177.74</c:v>
                </c:pt>
                <c:pt idx="7">
                  <c:v>177.75</c:v>
                </c:pt>
                <c:pt idx="8">
                  <c:v>177.75</c:v>
                </c:pt>
                <c:pt idx="9">
                  <c:v>177.75</c:v>
                </c:pt>
                <c:pt idx="10">
                  <c:v>177.76</c:v>
                </c:pt>
                <c:pt idx="11">
                  <c:v>177.76</c:v>
                </c:pt>
                <c:pt idx="12">
                  <c:v>177.76</c:v>
                </c:pt>
                <c:pt idx="13">
                  <c:v>177.78</c:v>
                </c:pt>
                <c:pt idx="14">
                  <c:v>177.79</c:v>
                </c:pt>
                <c:pt idx="15">
                  <c:v>177.8</c:v>
                </c:pt>
                <c:pt idx="16">
                  <c:v>177.8</c:v>
                </c:pt>
                <c:pt idx="17">
                  <c:v>177.81</c:v>
                </c:pt>
                <c:pt idx="18">
                  <c:v>177.82</c:v>
                </c:pt>
                <c:pt idx="19">
                  <c:v>177.83</c:v>
                </c:pt>
                <c:pt idx="20">
                  <c:v>178</c:v>
                </c:pt>
                <c:pt idx="21">
                  <c:v>178.02</c:v>
                </c:pt>
                <c:pt idx="22">
                  <c:v>178.03</c:v>
                </c:pt>
                <c:pt idx="23">
                  <c:v>178.03</c:v>
                </c:pt>
                <c:pt idx="24">
                  <c:v>178.04</c:v>
                </c:pt>
                <c:pt idx="25">
                  <c:v>178.08</c:v>
                </c:pt>
                <c:pt idx="26">
                  <c:v>178.1</c:v>
                </c:pt>
                <c:pt idx="27">
                  <c:v>178.13</c:v>
                </c:pt>
                <c:pt idx="28">
                  <c:v>178.16</c:v>
                </c:pt>
                <c:pt idx="29">
                  <c:v>178.21</c:v>
                </c:pt>
                <c:pt idx="30">
                  <c:v>178.21</c:v>
                </c:pt>
                <c:pt idx="31">
                  <c:v>178.22</c:v>
                </c:pt>
                <c:pt idx="32">
                  <c:v>178.24</c:v>
                </c:pt>
                <c:pt idx="33">
                  <c:v>178.26</c:v>
                </c:pt>
                <c:pt idx="34">
                  <c:v>178.26</c:v>
                </c:pt>
                <c:pt idx="35">
                  <c:v>178.36</c:v>
                </c:pt>
                <c:pt idx="36">
                  <c:v>178.4</c:v>
                </c:pt>
                <c:pt idx="37">
                  <c:v>178.46</c:v>
                </c:pt>
                <c:pt idx="38">
                  <c:v>178.47</c:v>
                </c:pt>
                <c:pt idx="39">
                  <c:v>178.62</c:v>
                </c:pt>
                <c:pt idx="40">
                  <c:v>178.65</c:v>
                </c:pt>
                <c:pt idx="41">
                  <c:v>178.73</c:v>
                </c:pt>
                <c:pt idx="42">
                  <c:v>178.78</c:v>
                </c:pt>
                <c:pt idx="43">
                  <c:v>178.9</c:v>
                </c:pt>
                <c:pt idx="44">
                  <c:v>178.91</c:v>
                </c:pt>
                <c:pt idx="45">
                  <c:v>178.95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664208"/>
        <c:axId val="1611665296"/>
      </c:scatterChart>
      <c:valAx>
        <c:axId val="1611664208"/>
        <c:scaling>
          <c:orientation val="minMax"/>
          <c:max val="16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320619073228805"/>
              <c:y val="0.848024316109422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611665296"/>
        <c:crossesAt val="176"/>
        <c:crossBetween val="midCat"/>
        <c:majorUnit val="200"/>
        <c:minorUnit val="100"/>
      </c:valAx>
      <c:valAx>
        <c:axId val="1611665296"/>
        <c:scaling>
          <c:orientation val="minMax"/>
          <c:max val="190"/>
          <c:min val="17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1450372556320127E-2"/>
              <c:y val="0.276595744680851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611664208"/>
        <c:crossesAt val="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22" r="0.75000000000000022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94648118368574"/>
          <c:y val="8.5365980739657912E-2"/>
          <c:w val="0.783542723773203"/>
          <c:h val="0.5975618651776046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forward val="5"/>
            <c:backward val="5"/>
            <c:dispRSqr val="1"/>
            <c:dispEq val="1"/>
            <c:trendlineLbl>
              <c:layout>
                <c:manualLayout>
                  <c:x val="0.60035012250547071"/>
                  <c:y val="-7.238362075906155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75" b="1" i="0" u="none" strike="noStrik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  <a:endParaRPr lang="th-TH"/>
                </a:p>
              </c:txPr>
            </c:trendlineLbl>
          </c:trendline>
          <c:xVal>
            <c:numRef>
              <c:f>'Analyse-use2013 for warning2014'!$F$11:$F$56</c:f>
              <c:numCache>
                <c:formatCode>0.00</c:formatCode>
                <c:ptCount val="46"/>
                <c:pt idx="0">
                  <c:v>183.5</c:v>
                </c:pt>
                <c:pt idx="1">
                  <c:v>187.12</c:v>
                </c:pt>
                <c:pt idx="2">
                  <c:v>189.86</c:v>
                </c:pt>
                <c:pt idx="3">
                  <c:v>192.56</c:v>
                </c:pt>
                <c:pt idx="4">
                  <c:v>193.02</c:v>
                </c:pt>
                <c:pt idx="5">
                  <c:v>191.3</c:v>
                </c:pt>
                <c:pt idx="6">
                  <c:v>195.38</c:v>
                </c:pt>
                <c:pt idx="7">
                  <c:v>195.8</c:v>
                </c:pt>
                <c:pt idx="8">
                  <c:v>195.35</c:v>
                </c:pt>
                <c:pt idx="9">
                  <c:v>193.12</c:v>
                </c:pt>
                <c:pt idx="10">
                  <c:v>196.65</c:v>
                </c:pt>
                <c:pt idx="11">
                  <c:v>196.2</c:v>
                </c:pt>
                <c:pt idx="12">
                  <c:v>195.95</c:v>
                </c:pt>
                <c:pt idx="13">
                  <c:v>199.4</c:v>
                </c:pt>
                <c:pt idx="14">
                  <c:v>200.65</c:v>
                </c:pt>
                <c:pt idx="15">
                  <c:v>199.45</c:v>
                </c:pt>
                <c:pt idx="16">
                  <c:v>201.8</c:v>
                </c:pt>
                <c:pt idx="17">
                  <c:v>201.7</c:v>
                </c:pt>
                <c:pt idx="18">
                  <c:v>202.35</c:v>
                </c:pt>
                <c:pt idx="19">
                  <c:v>202.3</c:v>
                </c:pt>
                <c:pt idx="20">
                  <c:v>209.42</c:v>
                </c:pt>
                <c:pt idx="21">
                  <c:v>213.04</c:v>
                </c:pt>
                <c:pt idx="22">
                  <c:v>213.74</c:v>
                </c:pt>
                <c:pt idx="23">
                  <c:v>212.93</c:v>
                </c:pt>
                <c:pt idx="24">
                  <c:v>216.65</c:v>
                </c:pt>
                <c:pt idx="25">
                  <c:v>214.64</c:v>
                </c:pt>
                <c:pt idx="26">
                  <c:v>220.35</c:v>
                </c:pt>
                <c:pt idx="27">
                  <c:v>221.73</c:v>
                </c:pt>
                <c:pt idx="28">
                  <c:v>229</c:v>
                </c:pt>
                <c:pt idx="29">
                  <c:v>231.1</c:v>
                </c:pt>
                <c:pt idx="30">
                  <c:v>228.61</c:v>
                </c:pt>
                <c:pt idx="31">
                  <c:v>228.53</c:v>
                </c:pt>
                <c:pt idx="32">
                  <c:v>229.72</c:v>
                </c:pt>
                <c:pt idx="33">
                  <c:v>234.79</c:v>
                </c:pt>
                <c:pt idx="34">
                  <c:v>233.31</c:v>
                </c:pt>
                <c:pt idx="35">
                  <c:v>240.41</c:v>
                </c:pt>
                <c:pt idx="36">
                  <c:v>243.14</c:v>
                </c:pt>
                <c:pt idx="37">
                  <c:v>244.78</c:v>
                </c:pt>
                <c:pt idx="38">
                  <c:v>243.83</c:v>
                </c:pt>
                <c:pt idx="39">
                  <c:v>258.04000000000002</c:v>
                </c:pt>
                <c:pt idx="40">
                  <c:v>263.27999999999997</c:v>
                </c:pt>
                <c:pt idx="41">
                  <c:v>260.82</c:v>
                </c:pt>
                <c:pt idx="42">
                  <c:v>273.17</c:v>
                </c:pt>
                <c:pt idx="43">
                  <c:v>279.12</c:v>
                </c:pt>
                <c:pt idx="44">
                  <c:v>278.05</c:v>
                </c:pt>
                <c:pt idx="45">
                  <c:v>289.2</c:v>
                </c:pt>
              </c:numCache>
            </c:numRef>
          </c:xVal>
          <c:yVal>
            <c:numRef>
              <c:f>'Analyse-use2013 for warning2014'!$C$11:$C$56</c:f>
              <c:numCache>
                <c:formatCode>0.00</c:formatCode>
                <c:ptCount val="46"/>
                <c:pt idx="0">
                  <c:v>177.6</c:v>
                </c:pt>
                <c:pt idx="1">
                  <c:v>177.64</c:v>
                </c:pt>
                <c:pt idx="2">
                  <c:v>177.68</c:v>
                </c:pt>
                <c:pt idx="3">
                  <c:v>177.72</c:v>
                </c:pt>
                <c:pt idx="4">
                  <c:v>177.73</c:v>
                </c:pt>
                <c:pt idx="5">
                  <c:v>177.74</c:v>
                </c:pt>
                <c:pt idx="6">
                  <c:v>177.74</c:v>
                </c:pt>
                <c:pt idx="7">
                  <c:v>177.75</c:v>
                </c:pt>
                <c:pt idx="8">
                  <c:v>177.75</c:v>
                </c:pt>
                <c:pt idx="9">
                  <c:v>177.75</c:v>
                </c:pt>
                <c:pt idx="10">
                  <c:v>177.76</c:v>
                </c:pt>
                <c:pt idx="11">
                  <c:v>177.76</c:v>
                </c:pt>
                <c:pt idx="12">
                  <c:v>177.76</c:v>
                </c:pt>
                <c:pt idx="13">
                  <c:v>177.78</c:v>
                </c:pt>
                <c:pt idx="14">
                  <c:v>177.79</c:v>
                </c:pt>
                <c:pt idx="15">
                  <c:v>177.8</c:v>
                </c:pt>
                <c:pt idx="16">
                  <c:v>177.8</c:v>
                </c:pt>
                <c:pt idx="17">
                  <c:v>177.81</c:v>
                </c:pt>
                <c:pt idx="18">
                  <c:v>177.82</c:v>
                </c:pt>
                <c:pt idx="19">
                  <c:v>177.83</c:v>
                </c:pt>
                <c:pt idx="20">
                  <c:v>178</c:v>
                </c:pt>
                <c:pt idx="21">
                  <c:v>178.02</c:v>
                </c:pt>
                <c:pt idx="22">
                  <c:v>178.03</c:v>
                </c:pt>
                <c:pt idx="23">
                  <c:v>178.03</c:v>
                </c:pt>
                <c:pt idx="24">
                  <c:v>178.04</c:v>
                </c:pt>
                <c:pt idx="25">
                  <c:v>178.08</c:v>
                </c:pt>
                <c:pt idx="26">
                  <c:v>178.1</c:v>
                </c:pt>
                <c:pt idx="27">
                  <c:v>178.13</c:v>
                </c:pt>
                <c:pt idx="28">
                  <c:v>178.16</c:v>
                </c:pt>
                <c:pt idx="29">
                  <c:v>178.21</c:v>
                </c:pt>
                <c:pt idx="30">
                  <c:v>178.21</c:v>
                </c:pt>
                <c:pt idx="31">
                  <c:v>178.22</c:v>
                </c:pt>
                <c:pt idx="32">
                  <c:v>178.24</c:v>
                </c:pt>
                <c:pt idx="33">
                  <c:v>178.26</c:v>
                </c:pt>
                <c:pt idx="34">
                  <c:v>178.26</c:v>
                </c:pt>
                <c:pt idx="35">
                  <c:v>178.36</c:v>
                </c:pt>
                <c:pt idx="36">
                  <c:v>178.4</c:v>
                </c:pt>
                <c:pt idx="37">
                  <c:v>178.46</c:v>
                </c:pt>
                <c:pt idx="38">
                  <c:v>178.47</c:v>
                </c:pt>
                <c:pt idx="39">
                  <c:v>178.62</c:v>
                </c:pt>
                <c:pt idx="40">
                  <c:v>178.65</c:v>
                </c:pt>
                <c:pt idx="41">
                  <c:v>178.73</c:v>
                </c:pt>
                <c:pt idx="42">
                  <c:v>178.78</c:v>
                </c:pt>
                <c:pt idx="43">
                  <c:v>178.9</c:v>
                </c:pt>
                <c:pt idx="44">
                  <c:v>178.91</c:v>
                </c:pt>
                <c:pt idx="45">
                  <c:v>178.95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trendline>
            <c:trendlineType val="log"/>
            <c:dispRSqr val="0"/>
            <c:dispEq val="0"/>
          </c:trendline>
          <c:trendline>
            <c:trendlineType val="power"/>
            <c:dispRSqr val="0"/>
            <c:dispEq val="0"/>
          </c:trendline>
          <c:trendline>
            <c:trendlineType val="power"/>
            <c:dispRSqr val="0"/>
            <c:dispEq val="0"/>
          </c:trendline>
          <c:xVal>
            <c:numRef>
              <c:f>'Analyse-use2013 for warning2014'!$V$6:$V$37</c:f>
              <c:numCache>
                <c:formatCode>General</c:formatCode>
                <c:ptCount val="32"/>
                <c:pt idx="0">
                  <c:v>0</c:v>
                </c:pt>
                <c:pt idx="1">
                  <c:v>5.8000000000000003E-2</c:v>
                </c:pt>
                <c:pt idx="2">
                  <c:v>5.4509999999999996</c:v>
                </c:pt>
                <c:pt idx="3">
                  <c:v>12.866</c:v>
                </c:pt>
                <c:pt idx="4">
                  <c:v>22.379000000000001</c:v>
                </c:pt>
                <c:pt idx="5">
                  <c:v>37.994</c:v>
                </c:pt>
                <c:pt idx="6">
                  <c:v>61.051000000000002</c:v>
                </c:pt>
                <c:pt idx="7">
                  <c:v>89.11</c:v>
                </c:pt>
                <c:pt idx="8">
                  <c:v>120.724</c:v>
                </c:pt>
                <c:pt idx="9">
                  <c:v>153.76599999999999</c:v>
                </c:pt>
                <c:pt idx="10">
                  <c:v>187.76400000000001</c:v>
                </c:pt>
                <c:pt idx="11">
                  <c:v>222.71700000000001</c:v>
                </c:pt>
                <c:pt idx="12">
                  <c:v>258.60599999999999</c:v>
                </c:pt>
                <c:pt idx="13">
                  <c:v>295.49200000000002</c:v>
                </c:pt>
                <c:pt idx="14">
                  <c:v>333.43299999999999</c:v>
                </c:pt>
                <c:pt idx="15">
                  <c:v>372.3</c:v>
                </c:pt>
                <c:pt idx="16">
                  <c:v>412.04</c:v>
                </c:pt>
                <c:pt idx="17">
                  <c:v>452.55</c:v>
                </c:pt>
                <c:pt idx="18">
                  <c:v>493.80700000000002</c:v>
                </c:pt>
                <c:pt idx="19">
                  <c:v>536.02800000000002</c:v>
                </c:pt>
                <c:pt idx="20">
                  <c:v>579.84299999999996</c:v>
                </c:pt>
                <c:pt idx="21">
                  <c:v>626.26300000000003</c:v>
                </c:pt>
                <c:pt idx="22">
                  <c:v>674.98400000000004</c:v>
                </c:pt>
                <c:pt idx="23">
                  <c:v>725.245</c:v>
                </c:pt>
                <c:pt idx="24">
                  <c:v>776.78899999999999</c:v>
                </c:pt>
                <c:pt idx="25">
                  <c:v>839.51499999999999</c:v>
                </c:pt>
                <c:pt idx="26">
                  <c:v>932.05799999999999</c:v>
                </c:pt>
                <c:pt idx="27">
                  <c:v>1037.982</c:v>
                </c:pt>
                <c:pt idx="28">
                  <c:v>1150.441</c:v>
                </c:pt>
                <c:pt idx="29">
                  <c:v>1295.231</c:v>
                </c:pt>
                <c:pt idx="30">
                  <c:v>1460.146</c:v>
                </c:pt>
                <c:pt idx="31">
                  <c:v>1584.9349999999999</c:v>
                </c:pt>
              </c:numCache>
            </c:numRef>
          </c:xVal>
          <c:yVal>
            <c:numRef>
              <c:f>'Analyse-use2013 for warning2014'!$U$6:$U$37</c:f>
              <c:numCache>
                <c:formatCode>General</c:formatCode>
                <c:ptCount val="32"/>
                <c:pt idx="0">
                  <c:v>172.96</c:v>
                </c:pt>
                <c:pt idx="1">
                  <c:v>173</c:v>
                </c:pt>
                <c:pt idx="2">
                  <c:v>173.5</c:v>
                </c:pt>
                <c:pt idx="3">
                  <c:v>174</c:v>
                </c:pt>
                <c:pt idx="4">
                  <c:v>174.5</c:v>
                </c:pt>
                <c:pt idx="5">
                  <c:v>175</c:v>
                </c:pt>
                <c:pt idx="6">
                  <c:v>175.5</c:v>
                </c:pt>
                <c:pt idx="7">
                  <c:v>176</c:v>
                </c:pt>
                <c:pt idx="8">
                  <c:v>176.5</c:v>
                </c:pt>
                <c:pt idx="9">
                  <c:v>177</c:v>
                </c:pt>
                <c:pt idx="10">
                  <c:v>177.5</c:v>
                </c:pt>
                <c:pt idx="11">
                  <c:v>178</c:v>
                </c:pt>
                <c:pt idx="12">
                  <c:v>178.5</c:v>
                </c:pt>
                <c:pt idx="13">
                  <c:v>179</c:v>
                </c:pt>
                <c:pt idx="14">
                  <c:v>179.5</c:v>
                </c:pt>
                <c:pt idx="15">
                  <c:v>180</c:v>
                </c:pt>
                <c:pt idx="16">
                  <c:v>180.5</c:v>
                </c:pt>
                <c:pt idx="17">
                  <c:v>181</c:v>
                </c:pt>
                <c:pt idx="18">
                  <c:v>181.5</c:v>
                </c:pt>
                <c:pt idx="19">
                  <c:v>182</c:v>
                </c:pt>
                <c:pt idx="20">
                  <c:v>182.5</c:v>
                </c:pt>
                <c:pt idx="21">
                  <c:v>183</c:v>
                </c:pt>
                <c:pt idx="22">
                  <c:v>183.5</c:v>
                </c:pt>
                <c:pt idx="23">
                  <c:v>184</c:v>
                </c:pt>
                <c:pt idx="24">
                  <c:v>184.5</c:v>
                </c:pt>
                <c:pt idx="25">
                  <c:v>185</c:v>
                </c:pt>
                <c:pt idx="26">
                  <c:v>185.5</c:v>
                </c:pt>
                <c:pt idx="27">
                  <c:v>186</c:v>
                </c:pt>
                <c:pt idx="28">
                  <c:v>186.5</c:v>
                </c:pt>
                <c:pt idx="29">
                  <c:v>187</c:v>
                </c:pt>
                <c:pt idx="30">
                  <c:v>187.5</c:v>
                </c:pt>
                <c:pt idx="31">
                  <c:v>187.86199999999999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660400"/>
        <c:axId val="1611660944"/>
      </c:scatterChart>
      <c:valAx>
        <c:axId val="1611660400"/>
        <c:scaling>
          <c:orientation val="minMax"/>
          <c:max val="16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21683358453177"/>
              <c:y val="0.847562255937519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611660944"/>
        <c:crossesAt val="176"/>
        <c:crossBetween val="midCat"/>
        <c:majorUnit val="100"/>
        <c:minorUnit val="50"/>
      </c:valAx>
      <c:valAx>
        <c:axId val="1611660944"/>
        <c:scaling>
          <c:orientation val="minMax"/>
          <c:max val="190"/>
          <c:min val="17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19E-2"/>
              <c:y val="0.234756417642916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611660400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6428571428572"/>
          <c:y val="8.3832457885680681E-2"/>
          <c:w val="0.76071428571428568"/>
          <c:h val="0.6826357284976852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exp"/>
            <c:dispRSqr val="0"/>
            <c:dispEq val="0"/>
          </c:trendline>
          <c:trendline>
            <c:trendlineType val="exp"/>
            <c:dispRSqr val="1"/>
            <c:dispEq val="1"/>
            <c:trendlineLbl>
              <c:layout>
                <c:manualLayout>
                  <c:x val="0.38102479587189347"/>
                  <c:y val="-0.3171283906197356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900" b="0" i="0" u="none" strike="noStrik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  <a:endParaRPr lang="th-TH"/>
                </a:p>
              </c:txPr>
            </c:trendlineLbl>
          </c:trendline>
          <c:xVal>
            <c:numRef>
              <c:f>'Analyse-use2013 for warning2014'!$G$11:$G$56</c:f>
              <c:numCache>
                <c:formatCode>0.000</c:formatCode>
                <c:ptCount val="46"/>
                <c:pt idx="0">
                  <c:v>0.29699999999999999</c:v>
                </c:pt>
                <c:pt idx="1">
                  <c:v>0.34799999999999998</c:v>
                </c:pt>
                <c:pt idx="2">
                  <c:v>0.34300000000000003</c:v>
                </c:pt>
                <c:pt idx="3">
                  <c:v>0.36299999999999999</c:v>
                </c:pt>
                <c:pt idx="4">
                  <c:v>0.37</c:v>
                </c:pt>
                <c:pt idx="5">
                  <c:v>0.38500000000000001</c:v>
                </c:pt>
                <c:pt idx="6">
                  <c:v>0.36899999999999999</c:v>
                </c:pt>
                <c:pt idx="7">
                  <c:v>0.371</c:v>
                </c:pt>
                <c:pt idx="8">
                  <c:v>0.36899999999999999</c:v>
                </c:pt>
                <c:pt idx="9">
                  <c:v>0.376</c:v>
                </c:pt>
                <c:pt idx="10">
                  <c:v>0.38500000000000001</c:v>
                </c:pt>
                <c:pt idx="11">
                  <c:v>0.38100000000000001</c:v>
                </c:pt>
                <c:pt idx="12">
                  <c:v>0.39800000000000002</c:v>
                </c:pt>
                <c:pt idx="13">
                  <c:v>0.38100000000000001</c:v>
                </c:pt>
                <c:pt idx="14">
                  <c:v>0.39400000000000002</c:v>
                </c:pt>
                <c:pt idx="15">
                  <c:v>0.4</c:v>
                </c:pt>
                <c:pt idx="16">
                  <c:v>0.40799999999999997</c:v>
                </c:pt>
                <c:pt idx="17">
                  <c:v>0.40699999999999997</c:v>
                </c:pt>
                <c:pt idx="18">
                  <c:v>0.39900000000000002</c:v>
                </c:pt>
                <c:pt idx="19">
                  <c:v>0.41199999999999998</c:v>
                </c:pt>
                <c:pt idx="20">
                  <c:v>0.48399999999999999</c:v>
                </c:pt>
                <c:pt idx="21">
                  <c:v>0.498</c:v>
                </c:pt>
                <c:pt idx="22">
                  <c:v>0.50700000000000001</c:v>
                </c:pt>
                <c:pt idx="23">
                  <c:v>0.497</c:v>
                </c:pt>
                <c:pt idx="24">
                  <c:v>0.51600000000000001</c:v>
                </c:pt>
                <c:pt idx="25">
                  <c:v>0.51700000000000002</c:v>
                </c:pt>
                <c:pt idx="26">
                  <c:v>0.52900000000000003</c:v>
                </c:pt>
                <c:pt idx="27">
                  <c:v>0.53200000000000003</c:v>
                </c:pt>
                <c:pt idx="28">
                  <c:v>0.55300000000000005</c:v>
                </c:pt>
                <c:pt idx="29">
                  <c:v>0.57399999999999995</c:v>
                </c:pt>
                <c:pt idx="30">
                  <c:v>0.54900000000000004</c:v>
                </c:pt>
                <c:pt idx="31">
                  <c:v>0.53600000000000003</c:v>
                </c:pt>
                <c:pt idx="32">
                  <c:v>0.54200000000000004</c:v>
                </c:pt>
                <c:pt idx="33">
                  <c:v>0.58599999999999997</c:v>
                </c:pt>
                <c:pt idx="34">
                  <c:v>0.52100000000000002</c:v>
                </c:pt>
                <c:pt idx="35">
                  <c:v>0.63900000000000001</c:v>
                </c:pt>
                <c:pt idx="36">
                  <c:v>0.57199999999999995</c:v>
                </c:pt>
                <c:pt idx="37">
                  <c:v>0.61899999999999999</c:v>
                </c:pt>
                <c:pt idx="38">
                  <c:v>0.70599999999999996</c:v>
                </c:pt>
                <c:pt idx="39">
                  <c:v>0.73399999999999999</c:v>
                </c:pt>
                <c:pt idx="40">
                  <c:v>0.73</c:v>
                </c:pt>
                <c:pt idx="41">
                  <c:v>0.71</c:v>
                </c:pt>
                <c:pt idx="42">
                  <c:v>0.74299999999999999</c:v>
                </c:pt>
                <c:pt idx="43">
                  <c:v>0.76100000000000001</c:v>
                </c:pt>
                <c:pt idx="44">
                  <c:v>0.78400000000000003</c:v>
                </c:pt>
                <c:pt idx="45">
                  <c:v>0.76500000000000001</c:v>
                </c:pt>
              </c:numCache>
            </c:numRef>
          </c:xVal>
          <c:yVal>
            <c:numRef>
              <c:f>'Analyse-use2013 for warning2014'!$C$11:$C$56</c:f>
              <c:numCache>
                <c:formatCode>0.00</c:formatCode>
                <c:ptCount val="46"/>
                <c:pt idx="0">
                  <c:v>177.6</c:v>
                </c:pt>
                <c:pt idx="1">
                  <c:v>177.64</c:v>
                </c:pt>
                <c:pt idx="2">
                  <c:v>177.68</c:v>
                </c:pt>
                <c:pt idx="3">
                  <c:v>177.72</c:v>
                </c:pt>
                <c:pt idx="4">
                  <c:v>177.73</c:v>
                </c:pt>
                <c:pt idx="5">
                  <c:v>177.74</c:v>
                </c:pt>
                <c:pt idx="6">
                  <c:v>177.74</c:v>
                </c:pt>
                <c:pt idx="7">
                  <c:v>177.75</c:v>
                </c:pt>
                <c:pt idx="8">
                  <c:v>177.75</c:v>
                </c:pt>
                <c:pt idx="9">
                  <c:v>177.75</c:v>
                </c:pt>
                <c:pt idx="10">
                  <c:v>177.76</c:v>
                </c:pt>
                <c:pt idx="11">
                  <c:v>177.76</c:v>
                </c:pt>
                <c:pt idx="12">
                  <c:v>177.76</c:v>
                </c:pt>
                <c:pt idx="13">
                  <c:v>177.78</c:v>
                </c:pt>
                <c:pt idx="14">
                  <c:v>177.79</c:v>
                </c:pt>
                <c:pt idx="15">
                  <c:v>177.8</c:v>
                </c:pt>
                <c:pt idx="16">
                  <c:v>177.8</c:v>
                </c:pt>
                <c:pt idx="17">
                  <c:v>177.81</c:v>
                </c:pt>
                <c:pt idx="18">
                  <c:v>177.82</c:v>
                </c:pt>
                <c:pt idx="19">
                  <c:v>177.83</c:v>
                </c:pt>
                <c:pt idx="20">
                  <c:v>178</c:v>
                </c:pt>
                <c:pt idx="21">
                  <c:v>178.02</c:v>
                </c:pt>
                <c:pt idx="22">
                  <c:v>178.03</c:v>
                </c:pt>
                <c:pt idx="23">
                  <c:v>178.03</c:v>
                </c:pt>
                <c:pt idx="24">
                  <c:v>178.04</c:v>
                </c:pt>
                <c:pt idx="25">
                  <c:v>178.08</c:v>
                </c:pt>
                <c:pt idx="26">
                  <c:v>178.1</c:v>
                </c:pt>
                <c:pt idx="27">
                  <c:v>178.13</c:v>
                </c:pt>
                <c:pt idx="28">
                  <c:v>178.16</c:v>
                </c:pt>
                <c:pt idx="29">
                  <c:v>178.21</c:v>
                </c:pt>
                <c:pt idx="30">
                  <c:v>178.21</c:v>
                </c:pt>
                <c:pt idx="31">
                  <c:v>178.22</c:v>
                </c:pt>
                <c:pt idx="32">
                  <c:v>178.24</c:v>
                </c:pt>
                <c:pt idx="33">
                  <c:v>178.26</c:v>
                </c:pt>
                <c:pt idx="34">
                  <c:v>178.26</c:v>
                </c:pt>
                <c:pt idx="35">
                  <c:v>178.36</c:v>
                </c:pt>
                <c:pt idx="36">
                  <c:v>178.4</c:v>
                </c:pt>
                <c:pt idx="37">
                  <c:v>178.46</c:v>
                </c:pt>
                <c:pt idx="38">
                  <c:v>178.47</c:v>
                </c:pt>
                <c:pt idx="39">
                  <c:v>178.62</c:v>
                </c:pt>
                <c:pt idx="40">
                  <c:v>178.65</c:v>
                </c:pt>
                <c:pt idx="41">
                  <c:v>178.73</c:v>
                </c:pt>
                <c:pt idx="42">
                  <c:v>178.78</c:v>
                </c:pt>
                <c:pt idx="43">
                  <c:v>178.9</c:v>
                </c:pt>
                <c:pt idx="44">
                  <c:v>178.91</c:v>
                </c:pt>
                <c:pt idx="45">
                  <c:v>178.95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'Analyse-use2013 for warning2014'!$X$6:$X$37</c:f>
              <c:numCache>
                <c:formatCode>General</c:formatCode>
                <c:ptCount val="32"/>
                <c:pt idx="0">
                  <c:v>0</c:v>
                </c:pt>
                <c:pt idx="1">
                  <c:v>3.1397491668707984E-2</c:v>
                </c:pt>
                <c:pt idx="2">
                  <c:v>0.21896211143750952</c:v>
                </c:pt>
                <c:pt idx="3">
                  <c:v>0.34600613821956117</c:v>
                </c:pt>
                <c:pt idx="4">
                  <c:v>0.43765216880964469</c:v>
                </c:pt>
                <c:pt idx="5">
                  <c:v>0.48231713463178438</c:v>
                </c:pt>
                <c:pt idx="6">
                  <c:v>0.52713134497641823</c:v>
                </c:pt>
                <c:pt idx="7">
                  <c:v>0.58536336793802834</c:v>
                </c:pt>
                <c:pt idx="8">
                  <c:v>0.65178550428741733</c:v>
                </c:pt>
                <c:pt idx="9">
                  <c:v>0.72463177816511881</c:v>
                </c:pt>
                <c:pt idx="10">
                  <c:v>0.79848458505843489</c:v>
                </c:pt>
                <c:pt idx="11">
                  <c:v>0.87088752034033801</c:v>
                </c:pt>
                <c:pt idx="12">
                  <c:v>0.94119175335778882</c:v>
                </c:pt>
                <c:pt idx="13">
                  <c:v>1.0091144946153974</c:v>
                </c:pt>
                <c:pt idx="14">
                  <c:v>1.0746737403986173</c:v>
                </c:pt>
                <c:pt idx="15">
                  <c:v>1.1382903612240047</c:v>
                </c:pt>
                <c:pt idx="16">
                  <c:v>1.2001760081399571</c:v>
                </c:pt>
                <c:pt idx="17">
                  <c:v>1.2607802762508431</c:v>
                </c:pt>
                <c:pt idx="18">
                  <c:v>1.3199611610863857</c:v>
                </c:pt>
                <c:pt idx="19">
                  <c:v>1.3771852997880252</c:v>
                </c:pt>
                <c:pt idx="20">
                  <c:v>1.4311780327891466</c:v>
                </c:pt>
                <c:pt idx="21">
                  <c:v>1.4803627161884563</c:v>
                </c:pt>
                <c:pt idx="22">
                  <c:v>1.526742925973591</c:v>
                </c:pt>
                <c:pt idx="23">
                  <c:v>1.5725522389065862</c:v>
                </c:pt>
                <c:pt idx="24">
                  <c:v>1.6180682272114115</c:v>
                </c:pt>
                <c:pt idx="25">
                  <c:v>1.6411904611008907</c:v>
                </c:pt>
                <c:pt idx="26">
                  <c:v>1.6194043444498836</c:v>
                </c:pt>
                <c:pt idx="27">
                  <c:v>1.602113607025816</c:v>
                </c:pt>
                <c:pt idx="28">
                  <c:v>1.5963700521340902</c:v>
                </c:pt>
                <c:pt idx="29">
                  <c:v>1.5670017208175122</c:v>
                </c:pt>
                <c:pt idx="30">
                  <c:v>1.5435811827959782</c:v>
                </c:pt>
                <c:pt idx="31">
                  <c:v>1.5376048155692155</c:v>
                </c:pt>
              </c:numCache>
            </c:numRef>
          </c:xVal>
          <c:yVal>
            <c:numRef>
              <c:f>'Analyse-use2013 for warning2014'!$U$6:$U$37</c:f>
              <c:numCache>
                <c:formatCode>General</c:formatCode>
                <c:ptCount val="32"/>
                <c:pt idx="0">
                  <c:v>172.96</c:v>
                </c:pt>
                <c:pt idx="1">
                  <c:v>173</c:v>
                </c:pt>
                <c:pt idx="2">
                  <c:v>173.5</c:v>
                </c:pt>
                <c:pt idx="3">
                  <c:v>174</c:v>
                </c:pt>
                <c:pt idx="4">
                  <c:v>174.5</c:v>
                </c:pt>
                <c:pt idx="5">
                  <c:v>175</c:v>
                </c:pt>
                <c:pt idx="6">
                  <c:v>175.5</c:v>
                </c:pt>
                <c:pt idx="7">
                  <c:v>176</c:v>
                </c:pt>
                <c:pt idx="8">
                  <c:v>176.5</c:v>
                </c:pt>
                <c:pt idx="9">
                  <c:v>177</c:v>
                </c:pt>
                <c:pt idx="10">
                  <c:v>177.5</c:v>
                </c:pt>
                <c:pt idx="11">
                  <c:v>178</c:v>
                </c:pt>
                <c:pt idx="12">
                  <c:v>178.5</c:v>
                </c:pt>
                <c:pt idx="13">
                  <c:v>179</c:v>
                </c:pt>
                <c:pt idx="14">
                  <c:v>179.5</c:v>
                </c:pt>
                <c:pt idx="15">
                  <c:v>180</c:v>
                </c:pt>
                <c:pt idx="16">
                  <c:v>180.5</c:v>
                </c:pt>
                <c:pt idx="17">
                  <c:v>181</c:v>
                </c:pt>
                <c:pt idx="18">
                  <c:v>181.5</c:v>
                </c:pt>
                <c:pt idx="19">
                  <c:v>182</c:v>
                </c:pt>
                <c:pt idx="20">
                  <c:v>182.5</c:v>
                </c:pt>
                <c:pt idx="21">
                  <c:v>183</c:v>
                </c:pt>
                <c:pt idx="22">
                  <c:v>183.5</c:v>
                </c:pt>
                <c:pt idx="23">
                  <c:v>184</c:v>
                </c:pt>
                <c:pt idx="24">
                  <c:v>184.5</c:v>
                </c:pt>
                <c:pt idx="25">
                  <c:v>185</c:v>
                </c:pt>
                <c:pt idx="26">
                  <c:v>185.5</c:v>
                </c:pt>
                <c:pt idx="27">
                  <c:v>186</c:v>
                </c:pt>
                <c:pt idx="28">
                  <c:v>186.5</c:v>
                </c:pt>
                <c:pt idx="29">
                  <c:v>187</c:v>
                </c:pt>
                <c:pt idx="30">
                  <c:v>187.5</c:v>
                </c:pt>
                <c:pt idx="31">
                  <c:v>187.86199999999999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3090352"/>
        <c:axId val="1613091440"/>
      </c:scatterChart>
      <c:valAx>
        <c:axId val="1613090352"/>
        <c:scaling>
          <c:orientation val="minMax"/>
          <c:max val="2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5357142857142857"/>
              <c:y val="0.8622767064296602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613091440"/>
        <c:crossesAt val="176"/>
        <c:crossBetween val="midCat"/>
        <c:majorUnit val="0.5"/>
        <c:minorUnit val="0.25"/>
      </c:valAx>
      <c:valAx>
        <c:axId val="1613091440"/>
        <c:scaling>
          <c:orientation val="minMax"/>
          <c:max val="190"/>
          <c:min val="17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5.3571428571428568E-2"/>
              <c:y val="0.281437440080468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613090352"/>
        <c:crossesAt val="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2557 ถึง -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058025" y="1028700"/>
    <xdr:ext cx="9298781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410575" y="552450"/>
    <xdr:ext cx="9298781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2</xdr:row>
      <xdr:rowOff>9525</xdr:rowOff>
    </xdr:from>
    <xdr:to>
      <xdr:col>34</xdr:col>
      <xdr:colOff>523875</xdr:colOff>
      <xdr:row>39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66</xdr:row>
      <xdr:rowOff>0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561975</xdr:colOff>
      <xdr:row>62</xdr:row>
      <xdr:rowOff>0</xdr:rowOff>
    </xdr:to>
    <xdr:sp macro="" textlink="">
      <xdr:nvSpPr>
        <xdr:cNvPr id="4" name="Text 8"/>
        <xdr:cNvSpPr txBox="1">
          <a:spLocks noChangeArrowheads="1"/>
        </xdr:cNvSpPr>
      </xdr:nvSpPr>
      <xdr:spPr bwMode="auto">
        <a:xfrm>
          <a:off x="7743825" y="1637347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95250</xdr:colOff>
      <xdr:row>3</xdr:row>
      <xdr:rowOff>285750</xdr:rowOff>
    </xdr:from>
    <xdr:to>
      <xdr:col>17</xdr:col>
      <xdr:colOff>381000</xdr:colOff>
      <xdr:row>16</xdr:row>
      <xdr:rowOff>0</xdr:rowOff>
    </xdr:to>
    <xdr:graphicFrame macro="">
      <xdr:nvGraphicFramePr>
        <xdr:cNvPr id="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114300</xdr:colOff>
      <xdr:row>26</xdr:row>
      <xdr:rowOff>190500</xdr:rowOff>
    </xdr:from>
    <xdr:to>
      <xdr:col>17</xdr:col>
      <xdr:colOff>295275</xdr:colOff>
      <xdr:row>38</xdr:row>
      <xdr:rowOff>171450</xdr:rowOff>
    </xdr:to>
    <xdr:graphicFrame macro="">
      <xdr:nvGraphicFramePr>
        <xdr:cNvPr id="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9</xdr:col>
      <xdr:colOff>57150</xdr:colOff>
      <xdr:row>0</xdr:row>
      <xdr:rowOff>133350</xdr:rowOff>
    </xdr:from>
    <xdr:ext cx="5507341" cy="820225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7191375" y="133350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 แม่น้ำน่าน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N.1)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อ.เมือง  จ.น่าน  (ปีน้ำ  2011)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Normal="100" workbookViewId="0">
      <selection activeCell="B3" sqref="B3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163" t="s">
        <v>4</v>
      </c>
      <c r="B1" s="163"/>
      <c r="D1" s="9" t="s">
        <v>18</v>
      </c>
      <c r="E1" s="15">
        <v>41730</v>
      </c>
    </row>
    <row r="2" spans="1:5" ht="24" x14ac:dyDescent="0.2">
      <c r="A2" s="164"/>
      <c r="B2" s="164"/>
      <c r="D2" s="11" t="s">
        <v>19</v>
      </c>
      <c r="E2" s="15" t="s">
        <v>27</v>
      </c>
    </row>
    <row r="3" spans="1:5" ht="22.5" customHeight="1" x14ac:dyDescent="0.2">
      <c r="A3" s="3" t="s">
        <v>17</v>
      </c>
      <c r="B3" s="2" t="s">
        <v>78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20</v>
      </c>
      <c r="D4" s="2">
        <v>177</v>
      </c>
      <c r="E4" s="2">
        <v>0</v>
      </c>
    </row>
    <row r="5" spans="1:5" ht="22.5" customHeight="1" x14ac:dyDescent="0.2">
      <c r="A5" s="3" t="s">
        <v>1</v>
      </c>
      <c r="B5" s="2" t="s">
        <v>21</v>
      </c>
      <c r="D5" s="2">
        <v>177.1</v>
      </c>
      <c r="E5" s="2">
        <v>9.5</v>
      </c>
    </row>
    <row r="6" spans="1:5" ht="22.5" customHeight="1" x14ac:dyDescent="0.2">
      <c r="A6" s="3" t="s">
        <v>2</v>
      </c>
      <c r="B6" s="2" t="s">
        <v>77</v>
      </c>
      <c r="D6" s="2">
        <v>177.2</v>
      </c>
      <c r="E6" s="2">
        <v>18.899999999999999</v>
      </c>
    </row>
    <row r="7" spans="1:5" ht="22.5" customHeight="1" x14ac:dyDescent="0.2">
      <c r="A7" s="3" t="s">
        <v>6</v>
      </c>
      <c r="B7" s="5">
        <v>18.523378000000001</v>
      </c>
      <c r="D7" s="2">
        <v>177.3</v>
      </c>
      <c r="E7" s="2">
        <v>28.6</v>
      </c>
    </row>
    <row r="8" spans="1:5" ht="22.5" customHeight="1" x14ac:dyDescent="0.2">
      <c r="A8" s="3" t="s">
        <v>7</v>
      </c>
      <c r="B8" s="5">
        <v>100.776051</v>
      </c>
      <c r="D8" s="2">
        <v>177.4</v>
      </c>
      <c r="E8" s="2">
        <v>38.6</v>
      </c>
    </row>
    <row r="9" spans="1:5" ht="22.5" customHeight="1" x14ac:dyDescent="0.2">
      <c r="A9" s="3" t="s">
        <v>8</v>
      </c>
      <c r="B9" s="5">
        <v>2014</v>
      </c>
      <c r="D9" s="2">
        <v>177.5</v>
      </c>
      <c r="E9" s="2">
        <v>48.5</v>
      </c>
    </row>
    <row r="10" spans="1:5" ht="22.5" customHeight="1" x14ac:dyDescent="0.2">
      <c r="A10" s="3" t="s">
        <v>5</v>
      </c>
      <c r="B10" s="6">
        <v>175</v>
      </c>
      <c r="D10" s="2">
        <v>177.6</v>
      </c>
      <c r="E10" s="2">
        <v>59.2</v>
      </c>
    </row>
    <row r="11" spans="1:5" ht="22.5" customHeight="1" x14ac:dyDescent="0.2">
      <c r="A11" s="165" t="str">
        <f>"วันที่ใช้ " &amp; TEXT(E1,"[$-107041E]d mmmm yyyy;@") &amp;" ถึง " &amp; IF(E2&gt;0,TEXT(E2,"[$-107041E]d mmmm yyyy;@"),"-")</f>
        <v>วันที่ใช้ 1 เมษายน 2557 ถึง -</v>
      </c>
      <c r="B11" s="165"/>
      <c r="D11" s="2">
        <v>177.7</v>
      </c>
      <c r="E11" s="2">
        <v>69.400000000000006</v>
      </c>
    </row>
    <row r="12" spans="1:5" ht="24" x14ac:dyDescent="0.2">
      <c r="D12" s="2">
        <v>177.8</v>
      </c>
      <c r="E12" s="2">
        <v>79.900000000000006</v>
      </c>
    </row>
    <row r="13" spans="1:5" ht="22.5" customHeight="1" x14ac:dyDescent="0.5">
      <c r="A13" s="23" t="s">
        <v>70</v>
      </c>
      <c r="D13" s="2">
        <v>177.9</v>
      </c>
      <c r="E13" s="2">
        <v>90.6</v>
      </c>
    </row>
    <row r="14" spans="1:5" ht="22.5" customHeight="1" x14ac:dyDescent="0.5">
      <c r="A14" s="49" t="s">
        <v>71</v>
      </c>
      <c r="D14" s="2">
        <v>178</v>
      </c>
      <c r="E14" s="2">
        <v>101.5</v>
      </c>
    </row>
    <row r="15" spans="1:5" ht="22.5" customHeight="1" x14ac:dyDescent="0.5">
      <c r="A15" s="49"/>
      <c r="D15" s="2">
        <v>178.1</v>
      </c>
      <c r="E15" s="2">
        <v>112.7</v>
      </c>
    </row>
    <row r="16" spans="1:5" ht="22.5" customHeight="1" x14ac:dyDescent="0.2">
      <c r="D16" s="2">
        <v>178.2</v>
      </c>
      <c r="E16" s="2">
        <v>124.4</v>
      </c>
    </row>
    <row r="17" spans="4:5" ht="22.5" customHeight="1" x14ac:dyDescent="0.2">
      <c r="D17" s="2">
        <v>178.3</v>
      </c>
      <c r="E17" s="2">
        <v>136.30000000000001</v>
      </c>
    </row>
    <row r="18" spans="4:5" ht="22.5" customHeight="1" x14ac:dyDescent="0.2">
      <c r="D18" s="2">
        <v>178.4</v>
      </c>
      <c r="E18" s="2">
        <v>148.5</v>
      </c>
    </row>
    <row r="19" spans="4:5" ht="22.5" customHeight="1" x14ac:dyDescent="0.2">
      <c r="D19" s="2">
        <v>178.5</v>
      </c>
      <c r="E19" s="2">
        <v>161.19999999999999</v>
      </c>
    </row>
    <row r="20" spans="4:5" ht="22.5" customHeight="1" x14ac:dyDescent="0.2">
      <c r="D20" s="2">
        <v>178.6</v>
      </c>
      <c r="E20" s="2">
        <v>174</v>
      </c>
    </row>
    <row r="21" spans="4:5" ht="22.5" customHeight="1" x14ac:dyDescent="0.2">
      <c r="D21" s="2">
        <v>178.7</v>
      </c>
      <c r="E21" s="2">
        <v>187.6</v>
      </c>
    </row>
    <row r="22" spans="4:5" ht="22.5" customHeight="1" x14ac:dyDescent="0.2">
      <c r="D22" s="2">
        <v>178.8</v>
      </c>
      <c r="E22" s="2">
        <v>201.5</v>
      </c>
    </row>
    <row r="23" spans="4:5" ht="22.5" customHeight="1" x14ac:dyDescent="0.2">
      <c r="D23" s="2">
        <v>178.9</v>
      </c>
      <c r="E23" s="2">
        <v>216</v>
      </c>
    </row>
    <row r="24" spans="4:5" ht="22.5" customHeight="1" x14ac:dyDescent="0.2">
      <c r="D24" s="2">
        <v>179</v>
      </c>
      <c r="E24" s="2">
        <v>231</v>
      </c>
    </row>
    <row r="25" spans="4:5" ht="22.5" customHeight="1" x14ac:dyDescent="0.2">
      <c r="D25" s="2">
        <v>179.1</v>
      </c>
      <c r="E25" s="2">
        <v>246.1</v>
      </c>
    </row>
    <row r="26" spans="4:5" ht="22.5" customHeight="1" x14ac:dyDescent="0.2">
      <c r="D26" s="2">
        <v>179.2</v>
      </c>
      <c r="E26" s="2">
        <v>261.3</v>
      </c>
    </row>
    <row r="27" spans="4:5" ht="22.5" customHeight="1" x14ac:dyDescent="0.2">
      <c r="D27" s="2">
        <v>179.3</v>
      </c>
      <c r="E27" s="2">
        <v>276.7</v>
      </c>
    </row>
    <row r="28" spans="4:5" ht="22.5" customHeight="1" x14ac:dyDescent="0.2">
      <c r="D28" s="2">
        <v>179.4</v>
      </c>
      <c r="E28" s="2">
        <v>292.39999999999998</v>
      </c>
    </row>
    <row r="29" spans="4:5" ht="22.5" customHeight="1" x14ac:dyDescent="0.2">
      <c r="D29" s="2">
        <v>179.5</v>
      </c>
      <c r="E29" s="2">
        <v>308</v>
      </c>
    </row>
    <row r="30" spans="4:5" ht="22.5" customHeight="1" x14ac:dyDescent="0.2">
      <c r="D30" s="2">
        <v>179.6</v>
      </c>
      <c r="E30" s="2">
        <v>324.5</v>
      </c>
    </row>
    <row r="31" spans="4:5" ht="22.5" customHeight="1" x14ac:dyDescent="0.2">
      <c r="D31" s="2">
        <v>179.7</v>
      </c>
      <c r="E31" s="2">
        <v>340.9</v>
      </c>
    </row>
    <row r="32" spans="4:5" ht="22.5" customHeight="1" x14ac:dyDescent="0.2">
      <c r="D32" s="2">
        <v>179.8</v>
      </c>
      <c r="E32" s="2">
        <v>357.3</v>
      </c>
    </row>
    <row r="33" spans="4:5" ht="22.5" customHeight="1" x14ac:dyDescent="0.2">
      <c r="D33" s="2">
        <v>179.9</v>
      </c>
      <c r="E33" s="2">
        <v>374.7</v>
      </c>
    </row>
    <row r="34" spans="4:5" ht="22.5" customHeight="1" x14ac:dyDescent="0.2">
      <c r="D34" s="2">
        <v>180</v>
      </c>
      <c r="E34" s="2">
        <v>391</v>
      </c>
    </row>
    <row r="35" spans="4:5" ht="22.5" customHeight="1" x14ac:dyDescent="0.2">
      <c r="D35" s="2">
        <v>180.1</v>
      </c>
      <c r="E35" s="2">
        <v>407.1</v>
      </c>
    </row>
    <row r="36" spans="4:5" ht="22.5" customHeight="1" x14ac:dyDescent="0.2">
      <c r="D36" s="2">
        <v>180.2</v>
      </c>
      <c r="E36" s="2">
        <v>424.4</v>
      </c>
    </row>
    <row r="37" spans="4:5" ht="22.5" customHeight="1" x14ac:dyDescent="0.2">
      <c r="D37" s="2">
        <v>180.3</v>
      </c>
      <c r="E37" s="2">
        <v>440.5</v>
      </c>
    </row>
    <row r="38" spans="4:5" ht="22.5" customHeight="1" x14ac:dyDescent="0.2">
      <c r="D38" s="2">
        <v>180.4</v>
      </c>
      <c r="E38" s="2">
        <v>456.8</v>
      </c>
    </row>
    <row r="39" spans="4:5" ht="22.5" customHeight="1" x14ac:dyDescent="0.2">
      <c r="D39" s="2">
        <v>180.5</v>
      </c>
      <c r="E39" s="2">
        <v>473.5</v>
      </c>
    </row>
    <row r="40" spans="4:5" ht="22.5" customHeight="1" x14ac:dyDescent="0.2">
      <c r="D40" s="2">
        <v>180.6</v>
      </c>
      <c r="E40" s="2">
        <v>491</v>
      </c>
    </row>
    <row r="41" spans="4:5" ht="22.5" customHeight="1" x14ac:dyDescent="0.2">
      <c r="D41" s="2">
        <v>180.7</v>
      </c>
      <c r="E41" s="2">
        <v>506.8</v>
      </c>
    </row>
    <row r="42" spans="4:5" ht="22.5" customHeight="1" x14ac:dyDescent="0.2">
      <c r="D42" s="2">
        <v>180.8</v>
      </c>
      <c r="E42" s="2">
        <v>524.5</v>
      </c>
    </row>
    <row r="43" spans="4:5" ht="22.5" customHeight="1" x14ac:dyDescent="0.2">
      <c r="D43" s="2">
        <v>180.9</v>
      </c>
      <c r="E43" s="2">
        <v>542.6</v>
      </c>
    </row>
    <row r="44" spans="4:5" ht="22.5" customHeight="1" x14ac:dyDescent="0.2">
      <c r="D44" s="2">
        <v>181</v>
      </c>
      <c r="E44" s="2">
        <v>559.4</v>
      </c>
    </row>
    <row r="45" spans="4:5" ht="22.5" customHeight="1" x14ac:dyDescent="0.2">
      <c r="D45" s="2">
        <v>181.1</v>
      </c>
      <c r="E45" s="2">
        <v>577.4</v>
      </c>
    </row>
    <row r="46" spans="4:5" ht="22.5" customHeight="1" x14ac:dyDescent="0.2">
      <c r="D46" s="2">
        <v>181.495</v>
      </c>
      <c r="E46" s="2">
        <v>646.5</v>
      </c>
    </row>
    <row r="47" spans="4:5" ht="22.5" customHeight="1" x14ac:dyDescent="0.2">
      <c r="D47" s="2">
        <v>181.82400000000001</v>
      </c>
      <c r="E47" s="2">
        <v>706.5</v>
      </c>
    </row>
    <row r="48" spans="4:5" ht="22.5" customHeight="1" x14ac:dyDescent="0.2">
      <c r="D48" s="2">
        <v>181.85</v>
      </c>
      <c r="E48" s="2">
        <v>708.9</v>
      </c>
    </row>
    <row r="49" spans="4:5" ht="22.5" customHeight="1" x14ac:dyDescent="0.2">
      <c r="D49" s="2">
        <v>182</v>
      </c>
      <c r="E49" s="2">
        <v>750</v>
      </c>
    </row>
    <row r="50" spans="4:5" ht="22.5" customHeight="1" x14ac:dyDescent="0.2">
      <c r="D50" s="2">
        <v>182.5</v>
      </c>
      <c r="E50" s="2">
        <v>850</v>
      </c>
    </row>
    <row r="51" spans="4:5" ht="22.5" customHeight="1" x14ac:dyDescent="0.2">
      <c r="D51" s="2">
        <v>183</v>
      </c>
      <c r="E51" s="2">
        <v>960</v>
      </c>
    </row>
    <row r="52" spans="4:5" ht="22.5" customHeight="1" x14ac:dyDescent="0.2">
      <c r="D52" s="2">
        <v>183.5</v>
      </c>
      <c r="E52" s="2">
        <v>1100</v>
      </c>
    </row>
    <row r="53" spans="4:5" ht="22.5" customHeight="1" x14ac:dyDescent="0.2">
      <c r="D53" s="2">
        <v>184</v>
      </c>
      <c r="E53" s="2">
        <v>1275</v>
      </c>
    </row>
    <row r="54" spans="4:5" ht="22.5" customHeight="1" x14ac:dyDescent="0.2">
      <c r="D54" s="2">
        <v>184.5</v>
      </c>
      <c r="E54" s="2">
        <v>1500</v>
      </c>
    </row>
    <row r="55" spans="4:5" ht="22.5" customHeight="1" x14ac:dyDescent="0.2">
      <c r="D55" s="2">
        <v>185</v>
      </c>
      <c r="E55" s="2">
        <v>1810</v>
      </c>
    </row>
    <row r="56" spans="4:5" ht="22.5" customHeight="1" x14ac:dyDescent="0.2">
      <c r="D56" s="2">
        <v>185.5</v>
      </c>
      <c r="E56" s="2">
        <v>2300</v>
      </c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N6" sqref="N6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TU04</v>
      </c>
      <c r="E2" s="13" t="s">
        <v>13</v>
      </c>
      <c r="F2" s="14" t="str">
        <f>data!B5</f>
        <v>อ.เวียงสา (N.13B) น้ำน่าน</v>
      </c>
      <c r="G2" s="13" t="s">
        <v>14</v>
      </c>
      <c r="H2" s="14" t="str">
        <f>data!B6</f>
        <v>ต.ขึ่ง อ.เวียงสา จ.น่าน </v>
      </c>
      <c r="I2" s="13" t="s">
        <v>15</v>
      </c>
      <c r="J2" s="14">
        <f>data!B7</f>
        <v>18.523378000000001</v>
      </c>
      <c r="K2" s="13" t="s">
        <v>16</v>
      </c>
      <c r="L2" s="14">
        <f>data!B8</f>
        <v>100.776051</v>
      </c>
    </row>
    <row r="3" spans="1:12" s="8" customFormat="1" ht="30" customHeight="1" x14ac:dyDescent="0.2">
      <c r="A3" s="167" t="str">
        <f>"Water Year "&amp;data!B9</f>
        <v>Water Year 2014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6"/>
  <sheetViews>
    <sheetView zoomScale="80" zoomScaleNormal="80" workbookViewId="0">
      <selection activeCell="J1" sqref="J1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6.125" style="17" customWidth="1"/>
    <col min="5" max="5" width="6.5" style="17" customWidth="1"/>
    <col min="6" max="6" width="8.625" style="17" customWidth="1"/>
    <col min="7" max="7" width="10" style="17" customWidth="1"/>
    <col min="8" max="8" width="3" style="18" customWidth="1"/>
    <col min="9" max="9" width="2.625" style="19" customWidth="1"/>
    <col min="10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6.125" style="19" customWidth="1"/>
    <col min="261" max="261" width="6.5" style="19" customWidth="1"/>
    <col min="262" max="262" width="8.625" style="19" customWidth="1"/>
    <col min="263" max="263" width="10" style="19" customWidth="1"/>
    <col min="264" max="264" width="3" style="19" customWidth="1"/>
    <col min="265" max="265" width="2.625" style="19" customWidth="1"/>
    <col min="266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6.125" style="19" customWidth="1"/>
    <col min="517" max="517" width="6.5" style="19" customWidth="1"/>
    <col min="518" max="518" width="8.625" style="19" customWidth="1"/>
    <col min="519" max="519" width="10" style="19" customWidth="1"/>
    <col min="520" max="520" width="3" style="19" customWidth="1"/>
    <col min="521" max="521" width="2.625" style="19" customWidth="1"/>
    <col min="522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6.125" style="19" customWidth="1"/>
    <col min="773" max="773" width="6.5" style="19" customWidth="1"/>
    <col min="774" max="774" width="8.625" style="19" customWidth="1"/>
    <col min="775" max="775" width="10" style="19" customWidth="1"/>
    <col min="776" max="776" width="3" style="19" customWidth="1"/>
    <col min="777" max="777" width="2.625" style="19" customWidth="1"/>
    <col min="778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6.125" style="19" customWidth="1"/>
    <col min="1029" max="1029" width="6.5" style="19" customWidth="1"/>
    <col min="1030" max="1030" width="8.625" style="19" customWidth="1"/>
    <col min="1031" max="1031" width="10" style="19" customWidth="1"/>
    <col min="1032" max="1032" width="3" style="19" customWidth="1"/>
    <col min="1033" max="1033" width="2.625" style="19" customWidth="1"/>
    <col min="1034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6.125" style="19" customWidth="1"/>
    <col min="1285" max="1285" width="6.5" style="19" customWidth="1"/>
    <col min="1286" max="1286" width="8.625" style="19" customWidth="1"/>
    <col min="1287" max="1287" width="10" style="19" customWidth="1"/>
    <col min="1288" max="1288" width="3" style="19" customWidth="1"/>
    <col min="1289" max="1289" width="2.625" style="19" customWidth="1"/>
    <col min="1290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6.125" style="19" customWidth="1"/>
    <col min="1541" max="1541" width="6.5" style="19" customWidth="1"/>
    <col min="1542" max="1542" width="8.625" style="19" customWidth="1"/>
    <col min="1543" max="1543" width="10" style="19" customWidth="1"/>
    <col min="1544" max="1544" width="3" style="19" customWidth="1"/>
    <col min="1545" max="1545" width="2.625" style="19" customWidth="1"/>
    <col min="1546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6.125" style="19" customWidth="1"/>
    <col min="1797" max="1797" width="6.5" style="19" customWidth="1"/>
    <col min="1798" max="1798" width="8.625" style="19" customWidth="1"/>
    <col min="1799" max="1799" width="10" style="19" customWidth="1"/>
    <col min="1800" max="1800" width="3" style="19" customWidth="1"/>
    <col min="1801" max="1801" width="2.625" style="19" customWidth="1"/>
    <col min="1802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6.125" style="19" customWidth="1"/>
    <col min="2053" max="2053" width="6.5" style="19" customWidth="1"/>
    <col min="2054" max="2054" width="8.625" style="19" customWidth="1"/>
    <col min="2055" max="2055" width="10" style="19" customWidth="1"/>
    <col min="2056" max="2056" width="3" style="19" customWidth="1"/>
    <col min="2057" max="2057" width="2.625" style="19" customWidth="1"/>
    <col min="2058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6.125" style="19" customWidth="1"/>
    <col min="2309" max="2309" width="6.5" style="19" customWidth="1"/>
    <col min="2310" max="2310" width="8.625" style="19" customWidth="1"/>
    <col min="2311" max="2311" width="10" style="19" customWidth="1"/>
    <col min="2312" max="2312" width="3" style="19" customWidth="1"/>
    <col min="2313" max="2313" width="2.625" style="19" customWidth="1"/>
    <col min="2314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6.125" style="19" customWidth="1"/>
    <col min="2565" max="2565" width="6.5" style="19" customWidth="1"/>
    <col min="2566" max="2566" width="8.625" style="19" customWidth="1"/>
    <col min="2567" max="2567" width="10" style="19" customWidth="1"/>
    <col min="2568" max="2568" width="3" style="19" customWidth="1"/>
    <col min="2569" max="2569" width="2.625" style="19" customWidth="1"/>
    <col min="2570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6.125" style="19" customWidth="1"/>
    <col min="2821" max="2821" width="6.5" style="19" customWidth="1"/>
    <col min="2822" max="2822" width="8.625" style="19" customWidth="1"/>
    <col min="2823" max="2823" width="10" style="19" customWidth="1"/>
    <col min="2824" max="2824" width="3" style="19" customWidth="1"/>
    <col min="2825" max="2825" width="2.625" style="19" customWidth="1"/>
    <col min="2826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6.125" style="19" customWidth="1"/>
    <col min="3077" max="3077" width="6.5" style="19" customWidth="1"/>
    <col min="3078" max="3078" width="8.625" style="19" customWidth="1"/>
    <col min="3079" max="3079" width="10" style="19" customWidth="1"/>
    <col min="3080" max="3080" width="3" style="19" customWidth="1"/>
    <col min="3081" max="3081" width="2.625" style="19" customWidth="1"/>
    <col min="3082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6.125" style="19" customWidth="1"/>
    <col min="3333" max="3333" width="6.5" style="19" customWidth="1"/>
    <col min="3334" max="3334" width="8.625" style="19" customWidth="1"/>
    <col min="3335" max="3335" width="10" style="19" customWidth="1"/>
    <col min="3336" max="3336" width="3" style="19" customWidth="1"/>
    <col min="3337" max="3337" width="2.625" style="19" customWidth="1"/>
    <col min="3338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6.125" style="19" customWidth="1"/>
    <col min="3589" max="3589" width="6.5" style="19" customWidth="1"/>
    <col min="3590" max="3590" width="8.625" style="19" customWidth="1"/>
    <col min="3591" max="3591" width="10" style="19" customWidth="1"/>
    <col min="3592" max="3592" width="3" style="19" customWidth="1"/>
    <col min="3593" max="3593" width="2.625" style="19" customWidth="1"/>
    <col min="3594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6.125" style="19" customWidth="1"/>
    <col min="3845" max="3845" width="6.5" style="19" customWidth="1"/>
    <col min="3846" max="3846" width="8.625" style="19" customWidth="1"/>
    <col min="3847" max="3847" width="10" style="19" customWidth="1"/>
    <col min="3848" max="3848" width="3" style="19" customWidth="1"/>
    <col min="3849" max="3849" width="2.625" style="19" customWidth="1"/>
    <col min="3850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6.125" style="19" customWidth="1"/>
    <col min="4101" max="4101" width="6.5" style="19" customWidth="1"/>
    <col min="4102" max="4102" width="8.625" style="19" customWidth="1"/>
    <col min="4103" max="4103" width="10" style="19" customWidth="1"/>
    <col min="4104" max="4104" width="3" style="19" customWidth="1"/>
    <col min="4105" max="4105" width="2.625" style="19" customWidth="1"/>
    <col min="4106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6.125" style="19" customWidth="1"/>
    <col min="4357" max="4357" width="6.5" style="19" customWidth="1"/>
    <col min="4358" max="4358" width="8.625" style="19" customWidth="1"/>
    <col min="4359" max="4359" width="10" style="19" customWidth="1"/>
    <col min="4360" max="4360" width="3" style="19" customWidth="1"/>
    <col min="4361" max="4361" width="2.625" style="19" customWidth="1"/>
    <col min="4362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6.125" style="19" customWidth="1"/>
    <col min="4613" max="4613" width="6.5" style="19" customWidth="1"/>
    <col min="4614" max="4614" width="8.625" style="19" customWidth="1"/>
    <col min="4615" max="4615" width="10" style="19" customWidth="1"/>
    <col min="4616" max="4616" width="3" style="19" customWidth="1"/>
    <col min="4617" max="4617" width="2.625" style="19" customWidth="1"/>
    <col min="4618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6.125" style="19" customWidth="1"/>
    <col min="4869" max="4869" width="6.5" style="19" customWidth="1"/>
    <col min="4870" max="4870" width="8.625" style="19" customWidth="1"/>
    <col min="4871" max="4871" width="10" style="19" customWidth="1"/>
    <col min="4872" max="4872" width="3" style="19" customWidth="1"/>
    <col min="4873" max="4873" width="2.625" style="19" customWidth="1"/>
    <col min="4874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6.125" style="19" customWidth="1"/>
    <col min="5125" max="5125" width="6.5" style="19" customWidth="1"/>
    <col min="5126" max="5126" width="8.625" style="19" customWidth="1"/>
    <col min="5127" max="5127" width="10" style="19" customWidth="1"/>
    <col min="5128" max="5128" width="3" style="19" customWidth="1"/>
    <col min="5129" max="5129" width="2.625" style="19" customWidth="1"/>
    <col min="5130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6.125" style="19" customWidth="1"/>
    <col min="5381" max="5381" width="6.5" style="19" customWidth="1"/>
    <col min="5382" max="5382" width="8.625" style="19" customWidth="1"/>
    <col min="5383" max="5383" width="10" style="19" customWidth="1"/>
    <col min="5384" max="5384" width="3" style="19" customWidth="1"/>
    <col min="5385" max="5385" width="2.625" style="19" customWidth="1"/>
    <col min="5386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6.125" style="19" customWidth="1"/>
    <col min="5637" max="5637" width="6.5" style="19" customWidth="1"/>
    <col min="5638" max="5638" width="8.625" style="19" customWidth="1"/>
    <col min="5639" max="5639" width="10" style="19" customWidth="1"/>
    <col min="5640" max="5640" width="3" style="19" customWidth="1"/>
    <col min="5641" max="5641" width="2.625" style="19" customWidth="1"/>
    <col min="5642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6.125" style="19" customWidth="1"/>
    <col min="5893" max="5893" width="6.5" style="19" customWidth="1"/>
    <col min="5894" max="5894" width="8.625" style="19" customWidth="1"/>
    <col min="5895" max="5895" width="10" style="19" customWidth="1"/>
    <col min="5896" max="5896" width="3" style="19" customWidth="1"/>
    <col min="5897" max="5897" width="2.625" style="19" customWidth="1"/>
    <col min="5898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6.125" style="19" customWidth="1"/>
    <col min="6149" max="6149" width="6.5" style="19" customWidth="1"/>
    <col min="6150" max="6150" width="8.625" style="19" customWidth="1"/>
    <col min="6151" max="6151" width="10" style="19" customWidth="1"/>
    <col min="6152" max="6152" width="3" style="19" customWidth="1"/>
    <col min="6153" max="6153" width="2.625" style="19" customWidth="1"/>
    <col min="6154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6.125" style="19" customWidth="1"/>
    <col min="6405" max="6405" width="6.5" style="19" customWidth="1"/>
    <col min="6406" max="6406" width="8.625" style="19" customWidth="1"/>
    <col min="6407" max="6407" width="10" style="19" customWidth="1"/>
    <col min="6408" max="6408" width="3" style="19" customWidth="1"/>
    <col min="6409" max="6409" width="2.625" style="19" customWidth="1"/>
    <col min="6410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6.125" style="19" customWidth="1"/>
    <col min="6661" max="6661" width="6.5" style="19" customWidth="1"/>
    <col min="6662" max="6662" width="8.625" style="19" customWidth="1"/>
    <col min="6663" max="6663" width="10" style="19" customWidth="1"/>
    <col min="6664" max="6664" width="3" style="19" customWidth="1"/>
    <col min="6665" max="6665" width="2.625" style="19" customWidth="1"/>
    <col min="6666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6.125" style="19" customWidth="1"/>
    <col min="6917" max="6917" width="6.5" style="19" customWidth="1"/>
    <col min="6918" max="6918" width="8.625" style="19" customWidth="1"/>
    <col min="6919" max="6919" width="10" style="19" customWidth="1"/>
    <col min="6920" max="6920" width="3" style="19" customWidth="1"/>
    <col min="6921" max="6921" width="2.625" style="19" customWidth="1"/>
    <col min="6922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6.125" style="19" customWidth="1"/>
    <col min="7173" max="7173" width="6.5" style="19" customWidth="1"/>
    <col min="7174" max="7174" width="8.625" style="19" customWidth="1"/>
    <col min="7175" max="7175" width="10" style="19" customWidth="1"/>
    <col min="7176" max="7176" width="3" style="19" customWidth="1"/>
    <col min="7177" max="7177" width="2.625" style="19" customWidth="1"/>
    <col min="7178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6.125" style="19" customWidth="1"/>
    <col min="7429" max="7429" width="6.5" style="19" customWidth="1"/>
    <col min="7430" max="7430" width="8.625" style="19" customWidth="1"/>
    <col min="7431" max="7431" width="10" style="19" customWidth="1"/>
    <col min="7432" max="7432" width="3" style="19" customWidth="1"/>
    <col min="7433" max="7433" width="2.625" style="19" customWidth="1"/>
    <col min="7434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6.125" style="19" customWidth="1"/>
    <col min="7685" max="7685" width="6.5" style="19" customWidth="1"/>
    <col min="7686" max="7686" width="8.625" style="19" customWidth="1"/>
    <col min="7687" max="7687" width="10" style="19" customWidth="1"/>
    <col min="7688" max="7688" width="3" style="19" customWidth="1"/>
    <col min="7689" max="7689" width="2.625" style="19" customWidth="1"/>
    <col min="7690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6.125" style="19" customWidth="1"/>
    <col min="7941" max="7941" width="6.5" style="19" customWidth="1"/>
    <col min="7942" max="7942" width="8.625" style="19" customWidth="1"/>
    <col min="7943" max="7943" width="10" style="19" customWidth="1"/>
    <col min="7944" max="7944" width="3" style="19" customWidth="1"/>
    <col min="7945" max="7945" width="2.625" style="19" customWidth="1"/>
    <col min="7946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6.125" style="19" customWidth="1"/>
    <col min="8197" max="8197" width="6.5" style="19" customWidth="1"/>
    <col min="8198" max="8198" width="8.625" style="19" customWidth="1"/>
    <col min="8199" max="8199" width="10" style="19" customWidth="1"/>
    <col min="8200" max="8200" width="3" style="19" customWidth="1"/>
    <col min="8201" max="8201" width="2.625" style="19" customWidth="1"/>
    <col min="8202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6.125" style="19" customWidth="1"/>
    <col min="8453" max="8453" width="6.5" style="19" customWidth="1"/>
    <col min="8454" max="8454" width="8.625" style="19" customWidth="1"/>
    <col min="8455" max="8455" width="10" style="19" customWidth="1"/>
    <col min="8456" max="8456" width="3" style="19" customWidth="1"/>
    <col min="8457" max="8457" width="2.625" style="19" customWidth="1"/>
    <col min="8458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6.125" style="19" customWidth="1"/>
    <col min="8709" max="8709" width="6.5" style="19" customWidth="1"/>
    <col min="8710" max="8710" width="8.625" style="19" customWidth="1"/>
    <col min="8711" max="8711" width="10" style="19" customWidth="1"/>
    <col min="8712" max="8712" width="3" style="19" customWidth="1"/>
    <col min="8713" max="8713" width="2.625" style="19" customWidth="1"/>
    <col min="8714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6.125" style="19" customWidth="1"/>
    <col min="8965" max="8965" width="6.5" style="19" customWidth="1"/>
    <col min="8966" max="8966" width="8.625" style="19" customWidth="1"/>
    <col min="8967" max="8967" width="10" style="19" customWidth="1"/>
    <col min="8968" max="8968" width="3" style="19" customWidth="1"/>
    <col min="8969" max="8969" width="2.625" style="19" customWidth="1"/>
    <col min="8970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6.125" style="19" customWidth="1"/>
    <col min="9221" max="9221" width="6.5" style="19" customWidth="1"/>
    <col min="9222" max="9222" width="8.625" style="19" customWidth="1"/>
    <col min="9223" max="9223" width="10" style="19" customWidth="1"/>
    <col min="9224" max="9224" width="3" style="19" customWidth="1"/>
    <col min="9225" max="9225" width="2.625" style="19" customWidth="1"/>
    <col min="9226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6.125" style="19" customWidth="1"/>
    <col min="9477" max="9477" width="6.5" style="19" customWidth="1"/>
    <col min="9478" max="9478" width="8.625" style="19" customWidth="1"/>
    <col min="9479" max="9479" width="10" style="19" customWidth="1"/>
    <col min="9480" max="9480" width="3" style="19" customWidth="1"/>
    <col min="9481" max="9481" width="2.625" style="19" customWidth="1"/>
    <col min="9482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6.125" style="19" customWidth="1"/>
    <col min="9733" max="9733" width="6.5" style="19" customWidth="1"/>
    <col min="9734" max="9734" width="8.625" style="19" customWidth="1"/>
    <col min="9735" max="9735" width="10" style="19" customWidth="1"/>
    <col min="9736" max="9736" width="3" style="19" customWidth="1"/>
    <col min="9737" max="9737" width="2.625" style="19" customWidth="1"/>
    <col min="9738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6.125" style="19" customWidth="1"/>
    <col min="9989" max="9989" width="6.5" style="19" customWidth="1"/>
    <col min="9990" max="9990" width="8.625" style="19" customWidth="1"/>
    <col min="9991" max="9991" width="10" style="19" customWidth="1"/>
    <col min="9992" max="9992" width="3" style="19" customWidth="1"/>
    <col min="9993" max="9993" width="2.625" style="19" customWidth="1"/>
    <col min="9994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6.125" style="19" customWidth="1"/>
    <col min="10245" max="10245" width="6.5" style="19" customWidth="1"/>
    <col min="10246" max="10246" width="8.625" style="19" customWidth="1"/>
    <col min="10247" max="10247" width="10" style="19" customWidth="1"/>
    <col min="10248" max="10248" width="3" style="19" customWidth="1"/>
    <col min="10249" max="10249" width="2.625" style="19" customWidth="1"/>
    <col min="10250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6.125" style="19" customWidth="1"/>
    <col min="10501" max="10501" width="6.5" style="19" customWidth="1"/>
    <col min="10502" max="10502" width="8.625" style="19" customWidth="1"/>
    <col min="10503" max="10503" width="10" style="19" customWidth="1"/>
    <col min="10504" max="10504" width="3" style="19" customWidth="1"/>
    <col min="10505" max="10505" width="2.625" style="19" customWidth="1"/>
    <col min="10506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6.125" style="19" customWidth="1"/>
    <col min="10757" max="10757" width="6.5" style="19" customWidth="1"/>
    <col min="10758" max="10758" width="8.625" style="19" customWidth="1"/>
    <col min="10759" max="10759" width="10" style="19" customWidth="1"/>
    <col min="10760" max="10760" width="3" style="19" customWidth="1"/>
    <col min="10761" max="10761" width="2.625" style="19" customWidth="1"/>
    <col min="10762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6.125" style="19" customWidth="1"/>
    <col min="11013" max="11013" width="6.5" style="19" customWidth="1"/>
    <col min="11014" max="11014" width="8.625" style="19" customWidth="1"/>
    <col min="11015" max="11015" width="10" style="19" customWidth="1"/>
    <col min="11016" max="11016" width="3" style="19" customWidth="1"/>
    <col min="11017" max="11017" width="2.625" style="19" customWidth="1"/>
    <col min="11018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6.125" style="19" customWidth="1"/>
    <col min="11269" max="11269" width="6.5" style="19" customWidth="1"/>
    <col min="11270" max="11270" width="8.625" style="19" customWidth="1"/>
    <col min="11271" max="11271" width="10" style="19" customWidth="1"/>
    <col min="11272" max="11272" width="3" style="19" customWidth="1"/>
    <col min="11273" max="11273" width="2.625" style="19" customWidth="1"/>
    <col min="11274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6.125" style="19" customWidth="1"/>
    <col min="11525" max="11525" width="6.5" style="19" customWidth="1"/>
    <col min="11526" max="11526" width="8.625" style="19" customWidth="1"/>
    <col min="11527" max="11527" width="10" style="19" customWidth="1"/>
    <col min="11528" max="11528" width="3" style="19" customWidth="1"/>
    <col min="11529" max="11529" width="2.625" style="19" customWidth="1"/>
    <col min="11530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6.125" style="19" customWidth="1"/>
    <col min="11781" max="11781" width="6.5" style="19" customWidth="1"/>
    <col min="11782" max="11782" width="8.625" style="19" customWidth="1"/>
    <col min="11783" max="11783" width="10" style="19" customWidth="1"/>
    <col min="11784" max="11784" width="3" style="19" customWidth="1"/>
    <col min="11785" max="11785" width="2.625" style="19" customWidth="1"/>
    <col min="11786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6.125" style="19" customWidth="1"/>
    <col min="12037" max="12037" width="6.5" style="19" customWidth="1"/>
    <col min="12038" max="12038" width="8.625" style="19" customWidth="1"/>
    <col min="12039" max="12039" width="10" style="19" customWidth="1"/>
    <col min="12040" max="12040" width="3" style="19" customWidth="1"/>
    <col min="12041" max="12041" width="2.625" style="19" customWidth="1"/>
    <col min="12042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6.125" style="19" customWidth="1"/>
    <col min="12293" max="12293" width="6.5" style="19" customWidth="1"/>
    <col min="12294" max="12294" width="8.625" style="19" customWidth="1"/>
    <col min="12295" max="12295" width="10" style="19" customWidth="1"/>
    <col min="12296" max="12296" width="3" style="19" customWidth="1"/>
    <col min="12297" max="12297" width="2.625" style="19" customWidth="1"/>
    <col min="12298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6.125" style="19" customWidth="1"/>
    <col min="12549" max="12549" width="6.5" style="19" customWidth="1"/>
    <col min="12550" max="12550" width="8.625" style="19" customWidth="1"/>
    <col min="12551" max="12551" width="10" style="19" customWidth="1"/>
    <col min="12552" max="12552" width="3" style="19" customWidth="1"/>
    <col min="12553" max="12553" width="2.625" style="19" customWidth="1"/>
    <col min="12554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6.125" style="19" customWidth="1"/>
    <col min="12805" max="12805" width="6.5" style="19" customWidth="1"/>
    <col min="12806" max="12806" width="8.625" style="19" customWidth="1"/>
    <col min="12807" max="12807" width="10" style="19" customWidth="1"/>
    <col min="12808" max="12808" width="3" style="19" customWidth="1"/>
    <col min="12809" max="12809" width="2.625" style="19" customWidth="1"/>
    <col min="12810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6.125" style="19" customWidth="1"/>
    <col min="13061" max="13061" width="6.5" style="19" customWidth="1"/>
    <col min="13062" max="13062" width="8.625" style="19" customWidth="1"/>
    <col min="13063" max="13063" width="10" style="19" customWidth="1"/>
    <col min="13064" max="13064" width="3" style="19" customWidth="1"/>
    <col min="13065" max="13065" width="2.625" style="19" customWidth="1"/>
    <col min="13066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6.125" style="19" customWidth="1"/>
    <col min="13317" max="13317" width="6.5" style="19" customWidth="1"/>
    <col min="13318" max="13318" width="8.625" style="19" customWidth="1"/>
    <col min="13319" max="13319" width="10" style="19" customWidth="1"/>
    <col min="13320" max="13320" width="3" style="19" customWidth="1"/>
    <col min="13321" max="13321" width="2.625" style="19" customWidth="1"/>
    <col min="13322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6.125" style="19" customWidth="1"/>
    <col min="13573" max="13573" width="6.5" style="19" customWidth="1"/>
    <col min="13574" max="13574" width="8.625" style="19" customWidth="1"/>
    <col min="13575" max="13575" width="10" style="19" customWidth="1"/>
    <col min="13576" max="13576" width="3" style="19" customWidth="1"/>
    <col min="13577" max="13577" width="2.625" style="19" customWidth="1"/>
    <col min="13578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6.125" style="19" customWidth="1"/>
    <col min="13829" max="13829" width="6.5" style="19" customWidth="1"/>
    <col min="13830" max="13830" width="8.625" style="19" customWidth="1"/>
    <col min="13831" max="13831" width="10" style="19" customWidth="1"/>
    <col min="13832" max="13832" width="3" style="19" customWidth="1"/>
    <col min="13833" max="13833" width="2.625" style="19" customWidth="1"/>
    <col min="13834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6.125" style="19" customWidth="1"/>
    <col min="14085" max="14085" width="6.5" style="19" customWidth="1"/>
    <col min="14086" max="14086" width="8.625" style="19" customWidth="1"/>
    <col min="14087" max="14087" width="10" style="19" customWidth="1"/>
    <col min="14088" max="14088" width="3" style="19" customWidth="1"/>
    <col min="14089" max="14089" width="2.625" style="19" customWidth="1"/>
    <col min="14090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6.125" style="19" customWidth="1"/>
    <col min="14341" max="14341" width="6.5" style="19" customWidth="1"/>
    <col min="14342" max="14342" width="8.625" style="19" customWidth="1"/>
    <col min="14343" max="14343" width="10" style="19" customWidth="1"/>
    <col min="14344" max="14344" width="3" style="19" customWidth="1"/>
    <col min="14345" max="14345" width="2.625" style="19" customWidth="1"/>
    <col min="14346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6.125" style="19" customWidth="1"/>
    <col min="14597" max="14597" width="6.5" style="19" customWidth="1"/>
    <col min="14598" max="14598" width="8.625" style="19" customWidth="1"/>
    <col min="14599" max="14599" width="10" style="19" customWidth="1"/>
    <col min="14600" max="14600" width="3" style="19" customWidth="1"/>
    <col min="14601" max="14601" width="2.625" style="19" customWidth="1"/>
    <col min="14602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6.125" style="19" customWidth="1"/>
    <col min="14853" max="14853" width="6.5" style="19" customWidth="1"/>
    <col min="14854" max="14854" width="8.625" style="19" customWidth="1"/>
    <col min="14855" max="14855" width="10" style="19" customWidth="1"/>
    <col min="14856" max="14856" width="3" style="19" customWidth="1"/>
    <col min="14857" max="14857" width="2.625" style="19" customWidth="1"/>
    <col min="14858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6.125" style="19" customWidth="1"/>
    <col min="15109" max="15109" width="6.5" style="19" customWidth="1"/>
    <col min="15110" max="15110" width="8.625" style="19" customWidth="1"/>
    <col min="15111" max="15111" width="10" style="19" customWidth="1"/>
    <col min="15112" max="15112" width="3" style="19" customWidth="1"/>
    <col min="15113" max="15113" width="2.625" style="19" customWidth="1"/>
    <col min="15114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6.125" style="19" customWidth="1"/>
    <col min="15365" max="15365" width="6.5" style="19" customWidth="1"/>
    <col min="15366" max="15366" width="8.625" style="19" customWidth="1"/>
    <col min="15367" max="15367" width="10" style="19" customWidth="1"/>
    <col min="15368" max="15368" width="3" style="19" customWidth="1"/>
    <col min="15369" max="15369" width="2.625" style="19" customWidth="1"/>
    <col min="15370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6.125" style="19" customWidth="1"/>
    <col min="15621" max="15621" width="6.5" style="19" customWidth="1"/>
    <col min="15622" max="15622" width="8.625" style="19" customWidth="1"/>
    <col min="15623" max="15623" width="10" style="19" customWidth="1"/>
    <col min="15624" max="15624" width="3" style="19" customWidth="1"/>
    <col min="15625" max="15625" width="2.625" style="19" customWidth="1"/>
    <col min="15626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6.125" style="19" customWidth="1"/>
    <col min="15877" max="15877" width="6.5" style="19" customWidth="1"/>
    <col min="15878" max="15878" width="8.625" style="19" customWidth="1"/>
    <col min="15879" max="15879" width="10" style="19" customWidth="1"/>
    <col min="15880" max="15880" width="3" style="19" customWidth="1"/>
    <col min="15881" max="15881" width="2.625" style="19" customWidth="1"/>
    <col min="15882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6.125" style="19" customWidth="1"/>
    <col min="16133" max="16133" width="6.5" style="19" customWidth="1"/>
    <col min="16134" max="16134" width="8.625" style="19" customWidth="1"/>
    <col min="16135" max="16135" width="10" style="19" customWidth="1"/>
    <col min="16136" max="16136" width="3" style="19" customWidth="1"/>
    <col min="16137" max="16137" width="2.625" style="19" customWidth="1"/>
    <col min="16138" max="16384" width="7.875" style="19"/>
  </cols>
  <sheetData>
    <row r="1" spans="1:19" ht="22.5" x14ac:dyDescent="0.5">
      <c r="A1" s="16" t="s">
        <v>22</v>
      </c>
      <c r="B1" s="156">
        <v>175</v>
      </c>
      <c r="C1" s="16" t="s">
        <v>23</v>
      </c>
      <c r="F1" s="19"/>
      <c r="J1" s="157" t="s">
        <v>72</v>
      </c>
      <c r="R1" s="158"/>
      <c r="S1" s="158"/>
    </row>
    <row r="2" spans="1:19" x14ac:dyDescent="0.5">
      <c r="A2" s="20" t="s">
        <v>73</v>
      </c>
      <c r="B2" s="21"/>
      <c r="C2" s="21"/>
      <c r="D2" s="22"/>
      <c r="E2" s="22"/>
      <c r="F2" s="23" t="s">
        <v>74</v>
      </c>
      <c r="G2" s="22"/>
      <c r="K2" s="159" t="s">
        <v>75</v>
      </c>
    </row>
    <row r="3" spans="1:19" ht="37.5" customHeight="1" x14ac:dyDescent="0.5">
      <c r="A3" s="24" t="s">
        <v>24</v>
      </c>
      <c r="B3" s="25" t="s">
        <v>25</v>
      </c>
      <c r="C3" s="26" t="s">
        <v>26</v>
      </c>
      <c r="D3" s="103" t="s">
        <v>66</v>
      </c>
      <c r="E3" s="22"/>
      <c r="F3" s="25" t="s">
        <v>25</v>
      </c>
      <c r="G3" s="26" t="s">
        <v>26</v>
      </c>
    </row>
    <row r="4" spans="1:19" x14ac:dyDescent="0.5">
      <c r="A4" s="27">
        <v>41493</v>
      </c>
      <c r="B4" s="28">
        <f>$B$1+D4</f>
        <v>179.68</v>
      </c>
      <c r="C4" s="29">
        <v>338.78</v>
      </c>
      <c r="D4" s="28">
        <v>4.68</v>
      </c>
      <c r="E4" s="31"/>
      <c r="F4" s="31">
        <v>177</v>
      </c>
      <c r="G4" s="29">
        <v>0</v>
      </c>
      <c r="H4" s="32"/>
      <c r="J4" s="29"/>
      <c r="K4" s="29"/>
    </row>
    <row r="5" spans="1:19" x14ac:dyDescent="0.5">
      <c r="A5" s="27">
        <v>41494</v>
      </c>
      <c r="B5" s="28">
        <f t="shared" ref="B5:B68" si="0">$B$1+D5</f>
        <v>180.9</v>
      </c>
      <c r="C5" s="29">
        <v>560.56899999999996</v>
      </c>
      <c r="D5" s="28">
        <v>5.9</v>
      </c>
      <c r="E5" s="31"/>
      <c r="F5" s="31">
        <v>177.1</v>
      </c>
      <c r="G5" s="29">
        <v>9.5</v>
      </c>
      <c r="H5" s="32"/>
      <c r="J5" s="29"/>
      <c r="K5" s="29"/>
    </row>
    <row r="6" spans="1:19" x14ac:dyDescent="0.5">
      <c r="A6" s="27">
        <v>41494</v>
      </c>
      <c r="B6" s="28">
        <f t="shared" si="0"/>
        <v>180.86</v>
      </c>
      <c r="C6" s="29">
        <v>548.41200000000003</v>
      </c>
      <c r="D6" s="28">
        <v>5.86</v>
      </c>
      <c r="E6" s="31"/>
      <c r="F6" s="31">
        <v>177.2</v>
      </c>
      <c r="G6" s="29">
        <v>18.899999999999999</v>
      </c>
      <c r="H6" s="32"/>
      <c r="J6" s="29"/>
      <c r="K6" s="29"/>
    </row>
    <row r="7" spans="1:19" x14ac:dyDescent="0.5">
      <c r="A7" s="27">
        <v>41499</v>
      </c>
      <c r="B7" s="28">
        <f t="shared" si="0"/>
        <v>180.73</v>
      </c>
      <c r="C7" s="33">
        <v>524.77800000000002</v>
      </c>
      <c r="D7" s="28">
        <v>5.73</v>
      </c>
      <c r="E7" s="31"/>
      <c r="F7" s="31">
        <v>177.3</v>
      </c>
      <c r="G7" s="29">
        <v>28.6</v>
      </c>
      <c r="H7" s="32"/>
      <c r="J7" s="29"/>
      <c r="K7" s="29"/>
    </row>
    <row r="8" spans="1:19" x14ac:dyDescent="0.5">
      <c r="A8" s="27">
        <v>41500</v>
      </c>
      <c r="B8" s="28">
        <f t="shared" si="0"/>
        <v>180.31</v>
      </c>
      <c r="C8" s="29">
        <v>439.98899999999998</v>
      </c>
      <c r="D8" s="28">
        <v>5.31</v>
      </c>
      <c r="E8" s="31"/>
      <c r="F8" s="31">
        <v>177.4</v>
      </c>
      <c r="G8" s="29">
        <v>38.6</v>
      </c>
      <c r="H8" s="32"/>
      <c r="J8" s="29"/>
      <c r="K8" s="29"/>
    </row>
    <row r="9" spans="1:19" x14ac:dyDescent="0.5">
      <c r="A9" s="27">
        <v>41500</v>
      </c>
      <c r="B9" s="28">
        <f t="shared" si="0"/>
        <v>180.18</v>
      </c>
      <c r="C9" s="29">
        <v>433.63200000000001</v>
      </c>
      <c r="D9" s="28">
        <v>5.18</v>
      </c>
      <c r="E9" s="31"/>
      <c r="F9" s="31">
        <v>177.5</v>
      </c>
      <c r="G9" s="29">
        <v>48.5</v>
      </c>
      <c r="H9" s="32"/>
      <c r="J9" s="29"/>
      <c r="K9" s="29"/>
    </row>
    <row r="10" spans="1:19" x14ac:dyDescent="0.5">
      <c r="A10" s="27">
        <v>41501</v>
      </c>
      <c r="B10" s="28">
        <f t="shared" si="0"/>
        <v>180.51</v>
      </c>
      <c r="C10" s="29">
        <v>483.34199999999998</v>
      </c>
      <c r="D10" s="28">
        <v>5.51</v>
      </c>
      <c r="E10" s="31"/>
      <c r="F10" s="31">
        <v>177.6</v>
      </c>
      <c r="G10" s="29">
        <v>59.2</v>
      </c>
      <c r="H10" s="32"/>
      <c r="J10" s="29"/>
      <c r="K10" s="29"/>
    </row>
    <row r="11" spans="1:19" x14ac:dyDescent="0.5">
      <c r="A11" s="27">
        <v>41501</v>
      </c>
      <c r="B11" s="28">
        <f t="shared" si="0"/>
        <v>180.22</v>
      </c>
      <c r="C11" s="29">
        <v>434.72</v>
      </c>
      <c r="D11" s="28">
        <v>5.22</v>
      </c>
      <c r="E11" s="31"/>
      <c r="F11" s="31">
        <v>177.7</v>
      </c>
      <c r="G11" s="29">
        <v>69.400000000000006</v>
      </c>
      <c r="H11" s="32"/>
      <c r="J11" s="29"/>
      <c r="K11" s="29"/>
    </row>
    <row r="12" spans="1:19" x14ac:dyDescent="0.5">
      <c r="A12" s="27">
        <v>41502</v>
      </c>
      <c r="B12" s="28">
        <f t="shared" si="0"/>
        <v>179.85</v>
      </c>
      <c r="C12" s="29">
        <v>355.803</v>
      </c>
      <c r="D12" s="28">
        <v>4.8499999999999996</v>
      </c>
      <c r="E12" s="31"/>
      <c r="F12" s="31">
        <v>177.8</v>
      </c>
      <c r="G12" s="29">
        <v>79.900000000000006</v>
      </c>
      <c r="H12" s="32"/>
      <c r="J12" s="29"/>
      <c r="K12" s="29"/>
    </row>
    <row r="13" spans="1:19" x14ac:dyDescent="0.5">
      <c r="A13" s="27">
        <v>41502</v>
      </c>
      <c r="B13" s="28">
        <f t="shared" si="0"/>
        <v>179.78</v>
      </c>
      <c r="C13" s="29">
        <v>347.56599999999997</v>
      </c>
      <c r="D13" s="28">
        <v>4.78</v>
      </c>
      <c r="E13" s="31"/>
      <c r="F13" s="31">
        <v>177.9</v>
      </c>
      <c r="G13" s="29">
        <v>90.6</v>
      </c>
      <c r="H13" s="32"/>
      <c r="J13" s="29"/>
      <c r="K13" s="29"/>
    </row>
    <row r="14" spans="1:19" x14ac:dyDescent="0.5">
      <c r="A14" s="27">
        <v>41503</v>
      </c>
      <c r="B14" s="28">
        <f t="shared" si="0"/>
        <v>180.02</v>
      </c>
      <c r="C14" s="29">
        <v>391.34699999999998</v>
      </c>
      <c r="D14" s="28">
        <v>5.0199999999999996</v>
      </c>
      <c r="E14" s="31"/>
      <c r="F14" s="31">
        <v>178</v>
      </c>
      <c r="G14" s="29">
        <v>101.5</v>
      </c>
      <c r="H14" s="32"/>
      <c r="J14" s="29"/>
      <c r="K14" s="29"/>
    </row>
    <row r="15" spans="1:19" x14ac:dyDescent="0.5">
      <c r="A15" s="27">
        <v>41505</v>
      </c>
      <c r="B15" s="28">
        <f t="shared" si="0"/>
        <v>179.4</v>
      </c>
      <c r="C15" s="29">
        <v>278.96199999999999</v>
      </c>
      <c r="D15" s="28">
        <v>4.4000000000000004</v>
      </c>
      <c r="E15" s="31"/>
      <c r="F15" s="31">
        <v>178.1</v>
      </c>
      <c r="G15" s="29">
        <v>112.7</v>
      </c>
      <c r="H15" s="32"/>
      <c r="J15" s="29"/>
      <c r="K15" s="29"/>
    </row>
    <row r="16" spans="1:19" x14ac:dyDescent="0.5">
      <c r="A16" s="27">
        <v>41505</v>
      </c>
      <c r="B16" s="28">
        <f t="shared" si="0"/>
        <v>179.28</v>
      </c>
      <c r="C16" s="29">
        <v>282.35500000000002</v>
      </c>
      <c r="D16" s="28">
        <v>4.28</v>
      </c>
      <c r="E16" s="31"/>
      <c r="F16" s="31">
        <v>178.2</v>
      </c>
      <c r="G16" s="29">
        <v>124.4</v>
      </c>
      <c r="H16" s="32"/>
      <c r="J16" s="29"/>
      <c r="K16" s="29"/>
    </row>
    <row r="17" spans="1:11" x14ac:dyDescent="0.5">
      <c r="A17" s="27">
        <v>41507</v>
      </c>
      <c r="B17" s="28">
        <f t="shared" si="0"/>
        <v>180.15</v>
      </c>
      <c r="C17" s="29">
        <v>409.74900000000002</v>
      </c>
      <c r="D17" s="28">
        <v>5.15</v>
      </c>
      <c r="E17" s="31"/>
      <c r="F17" s="31">
        <v>178.3</v>
      </c>
      <c r="G17" s="29">
        <v>136.30000000000001</v>
      </c>
      <c r="H17" s="32"/>
      <c r="J17" s="29"/>
      <c r="K17" s="29"/>
    </row>
    <row r="18" spans="1:11" x14ac:dyDescent="0.5">
      <c r="A18" s="27">
        <v>41507</v>
      </c>
      <c r="B18" s="28">
        <f t="shared" si="0"/>
        <v>179.97</v>
      </c>
      <c r="C18" s="29">
        <v>380.32600000000002</v>
      </c>
      <c r="D18" s="28">
        <v>4.97</v>
      </c>
      <c r="E18" s="31"/>
      <c r="F18" s="31">
        <v>178.4</v>
      </c>
      <c r="G18" s="29">
        <v>148.5</v>
      </c>
      <c r="H18" s="32"/>
      <c r="J18" s="29"/>
      <c r="K18" s="29"/>
    </row>
    <row r="19" spans="1:11" x14ac:dyDescent="0.5">
      <c r="A19" s="27">
        <v>41513</v>
      </c>
      <c r="B19" s="28">
        <f t="shared" si="0"/>
        <v>179.93</v>
      </c>
      <c r="C19" s="29">
        <v>372.4</v>
      </c>
      <c r="D19" s="28">
        <v>4.93</v>
      </c>
      <c r="E19" s="31"/>
      <c r="F19" s="31">
        <v>178.5</v>
      </c>
      <c r="G19" s="29">
        <v>161.19999999999999</v>
      </c>
      <c r="H19" s="32"/>
      <c r="J19" s="29"/>
      <c r="K19" s="29"/>
    </row>
    <row r="20" spans="1:11" x14ac:dyDescent="0.5">
      <c r="A20" s="27">
        <v>41513</v>
      </c>
      <c r="B20" s="28">
        <f t="shared" si="0"/>
        <v>179.83</v>
      </c>
      <c r="C20" s="29">
        <v>356.07400000000001</v>
      </c>
      <c r="D20" s="28">
        <v>4.83</v>
      </c>
      <c r="E20" s="31"/>
      <c r="F20" s="31">
        <v>178.6</v>
      </c>
      <c r="G20" s="29">
        <v>174</v>
      </c>
      <c r="H20" s="32"/>
      <c r="J20" s="29"/>
      <c r="K20" s="29"/>
    </row>
    <row r="21" spans="1:11" x14ac:dyDescent="0.5">
      <c r="A21" s="27">
        <v>41514</v>
      </c>
      <c r="B21" s="28">
        <f t="shared" si="0"/>
        <v>179.77</v>
      </c>
      <c r="C21" s="29">
        <v>353.89499999999998</v>
      </c>
      <c r="D21" s="28">
        <v>4.7699999999999996</v>
      </c>
      <c r="E21" s="31"/>
      <c r="F21" s="31">
        <v>178.7</v>
      </c>
      <c r="G21" s="29">
        <v>187.6</v>
      </c>
      <c r="H21" s="32"/>
      <c r="J21" s="29"/>
      <c r="K21" s="29"/>
    </row>
    <row r="22" spans="1:11" x14ac:dyDescent="0.5">
      <c r="A22" s="27">
        <v>41516</v>
      </c>
      <c r="B22" s="28">
        <f t="shared" si="0"/>
        <v>179.61</v>
      </c>
      <c r="C22" s="33">
        <v>317.05399999999997</v>
      </c>
      <c r="D22" s="28">
        <v>4.6100000000000003</v>
      </c>
      <c r="E22" s="31"/>
      <c r="F22" s="31">
        <v>178.8</v>
      </c>
      <c r="G22" s="29">
        <v>201.5</v>
      </c>
      <c r="H22" s="32"/>
      <c r="J22" s="29"/>
      <c r="K22" s="29"/>
    </row>
    <row r="23" spans="1:11" x14ac:dyDescent="0.5">
      <c r="A23" s="27">
        <v>41516</v>
      </c>
      <c r="B23" s="28">
        <f t="shared" si="0"/>
        <v>179.58</v>
      </c>
      <c r="C23" s="29">
        <v>311.27699999999999</v>
      </c>
      <c r="D23" s="28">
        <v>4.58</v>
      </c>
      <c r="E23" s="31"/>
      <c r="F23" s="31">
        <v>178.9</v>
      </c>
      <c r="G23" s="29">
        <v>216</v>
      </c>
      <c r="H23" s="32"/>
      <c r="J23" s="29"/>
      <c r="K23" s="29"/>
    </row>
    <row r="24" spans="1:11" x14ac:dyDescent="0.5">
      <c r="A24" s="27">
        <v>41525</v>
      </c>
      <c r="B24" s="28">
        <f t="shared" si="0"/>
        <v>181.23</v>
      </c>
      <c r="C24" s="29">
        <v>633.37599999999998</v>
      </c>
      <c r="D24" s="28">
        <v>6.23</v>
      </c>
      <c r="E24" s="31"/>
      <c r="F24" s="31">
        <v>179</v>
      </c>
      <c r="G24" s="29">
        <v>231</v>
      </c>
      <c r="H24" s="32"/>
      <c r="J24" s="29"/>
      <c r="K24" s="29"/>
    </row>
    <row r="25" spans="1:11" x14ac:dyDescent="0.5">
      <c r="A25" s="27">
        <v>41525</v>
      </c>
      <c r="B25" s="28">
        <f t="shared" si="0"/>
        <v>181.15</v>
      </c>
      <c r="C25" s="33">
        <v>637.726</v>
      </c>
      <c r="D25" s="28">
        <v>6.15</v>
      </c>
      <c r="E25" s="31"/>
      <c r="F25" s="31">
        <v>179.1</v>
      </c>
      <c r="G25" s="29">
        <v>246.1</v>
      </c>
      <c r="H25" s="32"/>
      <c r="J25" s="29"/>
      <c r="K25" s="29"/>
    </row>
    <row r="26" spans="1:11" x14ac:dyDescent="0.5">
      <c r="A26" s="27">
        <v>41526</v>
      </c>
      <c r="B26" s="28">
        <f t="shared" si="0"/>
        <v>180.69</v>
      </c>
      <c r="C26" s="29">
        <v>489.06200000000001</v>
      </c>
      <c r="D26" s="28">
        <v>5.69</v>
      </c>
      <c r="E26" s="31"/>
      <c r="F26" s="31">
        <v>179.2</v>
      </c>
      <c r="G26" s="29">
        <v>261.3</v>
      </c>
      <c r="H26" s="32"/>
      <c r="J26" s="29"/>
      <c r="K26" s="29"/>
    </row>
    <row r="27" spans="1:11" x14ac:dyDescent="0.5">
      <c r="A27" s="27">
        <v>41526</v>
      </c>
      <c r="B27" s="28">
        <f t="shared" si="0"/>
        <v>180.58</v>
      </c>
      <c r="C27" s="29">
        <v>481.839</v>
      </c>
      <c r="D27" s="28">
        <v>5.58</v>
      </c>
      <c r="E27" s="31"/>
      <c r="F27" s="31">
        <v>179.3</v>
      </c>
      <c r="G27" s="29">
        <v>276.7</v>
      </c>
      <c r="H27" s="32"/>
      <c r="J27" s="29"/>
      <c r="K27" s="29"/>
    </row>
    <row r="28" spans="1:11" x14ac:dyDescent="0.5">
      <c r="A28" s="27">
        <v>41527</v>
      </c>
      <c r="B28" s="28">
        <f t="shared" si="0"/>
        <v>180.5</v>
      </c>
      <c r="C28" s="29">
        <v>492.262</v>
      </c>
      <c r="D28" s="28">
        <v>5.5</v>
      </c>
      <c r="E28" s="31"/>
      <c r="F28" s="31">
        <v>179.4</v>
      </c>
      <c r="G28" s="29">
        <v>292.39999999999998</v>
      </c>
      <c r="H28" s="32"/>
      <c r="J28" s="29"/>
      <c r="K28" s="29"/>
    </row>
    <row r="29" spans="1:11" x14ac:dyDescent="0.5">
      <c r="A29" s="27">
        <v>41527</v>
      </c>
      <c r="B29" s="28">
        <f t="shared" si="0"/>
        <v>180.41</v>
      </c>
      <c r="C29" s="29">
        <v>458.38200000000001</v>
      </c>
      <c r="D29" s="28">
        <v>5.41</v>
      </c>
      <c r="E29" s="31"/>
      <c r="F29" s="31">
        <v>179.5</v>
      </c>
      <c r="G29" s="29">
        <v>308</v>
      </c>
      <c r="H29" s="32"/>
      <c r="J29" s="29"/>
      <c r="K29" s="29"/>
    </row>
    <row r="30" spans="1:11" x14ac:dyDescent="0.5">
      <c r="A30" s="27">
        <v>41528</v>
      </c>
      <c r="B30" s="28">
        <f t="shared" si="0"/>
        <v>179.9</v>
      </c>
      <c r="C30" s="29">
        <v>374.56299999999999</v>
      </c>
      <c r="D30" s="28">
        <v>4.9000000000000004</v>
      </c>
      <c r="E30" s="31"/>
      <c r="F30" s="31">
        <v>179.6</v>
      </c>
      <c r="G30" s="29">
        <v>324.5</v>
      </c>
      <c r="H30" s="32"/>
      <c r="J30" s="29"/>
      <c r="K30" s="29"/>
    </row>
    <row r="31" spans="1:11" x14ac:dyDescent="0.5">
      <c r="A31" s="27">
        <v>41529</v>
      </c>
      <c r="B31" s="28">
        <f t="shared" si="0"/>
        <v>179.6</v>
      </c>
      <c r="C31" s="29">
        <v>322.34100000000001</v>
      </c>
      <c r="D31" s="28">
        <v>4.5999999999999996</v>
      </c>
      <c r="E31" s="31"/>
      <c r="F31" s="31">
        <v>179.7</v>
      </c>
      <c r="G31" s="29">
        <v>340.9</v>
      </c>
      <c r="H31" s="32"/>
      <c r="J31" s="29"/>
      <c r="K31" s="29"/>
    </row>
    <row r="32" spans="1:11" x14ac:dyDescent="0.5">
      <c r="A32" s="27">
        <v>41530</v>
      </c>
      <c r="B32" s="28">
        <f t="shared" si="0"/>
        <v>179.68</v>
      </c>
      <c r="C32" s="29">
        <v>326.90699999999998</v>
      </c>
      <c r="D32" s="28">
        <v>4.68</v>
      </c>
      <c r="E32" s="31"/>
      <c r="F32" s="31">
        <v>179.8</v>
      </c>
      <c r="G32" s="29">
        <v>357.8</v>
      </c>
      <c r="H32" s="32"/>
      <c r="J32" s="29"/>
      <c r="K32" s="29"/>
    </row>
    <row r="33" spans="1:14" x14ac:dyDescent="0.5">
      <c r="A33" s="27">
        <v>41530</v>
      </c>
      <c r="B33" s="28">
        <f t="shared" si="0"/>
        <v>179.75</v>
      </c>
      <c r="C33" s="29">
        <v>334.89299999999997</v>
      </c>
      <c r="D33" s="28">
        <v>4.75</v>
      </c>
      <c r="E33" s="31"/>
      <c r="F33" s="31">
        <v>179.9</v>
      </c>
      <c r="G33" s="29">
        <v>374.7</v>
      </c>
      <c r="H33" s="32"/>
      <c r="J33" s="29"/>
      <c r="K33" s="29"/>
    </row>
    <row r="34" spans="1:14" x14ac:dyDescent="0.5">
      <c r="A34" s="27">
        <v>41531</v>
      </c>
      <c r="B34" s="28">
        <f t="shared" si="0"/>
        <v>179.73</v>
      </c>
      <c r="C34" s="29">
        <v>338.57600000000002</v>
      </c>
      <c r="D34" s="28">
        <v>4.7300000000000004</v>
      </c>
      <c r="E34" s="31"/>
      <c r="F34" s="31">
        <v>180</v>
      </c>
      <c r="G34" s="29">
        <v>391.4</v>
      </c>
      <c r="H34" s="32"/>
      <c r="J34" s="29"/>
      <c r="K34" s="29"/>
    </row>
    <row r="35" spans="1:14" x14ac:dyDescent="0.5">
      <c r="A35" s="27">
        <v>41533</v>
      </c>
      <c r="B35" s="28">
        <f t="shared" si="0"/>
        <v>180.7</v>
      </c>
      <c r="C35" s="29">
        <v>492.40899999999999</v>
      </c>
      <c r="D35" s="28">
        <v>5.7</v>
      </c>
      <c r="E35" s="31"/>
      <c r="F35" s="31">
        <v>180.1</v>
      </c>
      <c r="G35" s="29">
        <v>409</v>
      </c>
      <c r="H35" s="32"/>
      <c r="J35" s="29"/>
      <c r="K35" s="29"/>
    </row>
    <row r="36" spans="1:14" x14ac:dyDescent="0.5">
      <c r="A36" s="27">
        <v>41534</v>
      </c>
      <c r="B36" s="28">
        <f t="shared" si="0"/>
        <v>180.14</v>
      </c>
      <c r="C36" s="29">
        <v>415.29899999999998</v>
      </c>
      <c r="D36" s="28">
        <v>5.14</v>
      </c>
      <c r="E36" s="31"/>
      <c r="F36" s="31">
        <v>180.2</v>
      </c>
      <c r="G36" s="29">
        <v>426</v>
      </c>
      <c r="H36" s="32"/>
      <c r="J36" s="29"/>
      <c r="K36" s="29"/>
    </row>
    <row r="37" spans="1:14" x14ac:dyDescent="0.5">
      <c r="A37" s="27">
        <v>41538</v>
      </c>
      <c r="B37" s="28">
        <f t="shared" si="0"/>
        <v>179.24</v>
      </c>
      <c r="C37" s="29">
        <v>267.77999999999997</v>
      </c>
      <c r="D37" s="28">
        <v>4.24</v>
      </c>
      <c r="E37" s="31"/>
      <c r="F37" s="31">
        <v>180.3</v>
      </c>
      <c r="G37" s="29">
        <v>443.7</v>
      </c>
      <c r="H37" s="32"/>
      <c r="J37" s="29"/>
      <c r="K37" s="29"/>
    </row>
    <row r="38" spans="1:14" x14ac:dyDescent="0.5">
      <c r="A38" s="27">
        <v>41539</v>
      </c>
      <c r="B38" s="28">
        <f t="shared" si="0"/>
        <v>179.05</v>
      </c>
      <c r="C38" s="29">
        <v>238.09399999999999</v>
      </c>
      <c r="D38" s="28">
        <v>4.05</v>
      </c>
      <c r="E38" s="31"/>
      <c r="F38" s="31">
        <v>180.4</v>
      </c>
      <c r="G38" s="29">
        <v>461.8</v>
      </c>
      <c r="H38" s="32"/>
      <c r="J38" s="29"/>
      <c r="K38" s="29"/>
    </row>
    <row r="39" spans="1:14" x14ac:dyDescent="0.5">
      <c r="A39" s="27">
        <v>41540</v>
      </c>
      <c r="B39" s="28">
        <f t="shared" si="0"/>
        <v>178.91</v>
      </c>
      <c r="C39" s="29">
        <v>218.124</v>
      </c>
      <c r="D39" s="28">
        <v>3.91</v>
      </c>
      <c r="E39" s="31"/>
      <c r="F39" s="31">
        <v>180.5</v>
      </c>
      <c r="G39" s="29">
        <v>480.5</v>
      </c>
      <c r="H39" s="32"/>
      <c r="J39" s="29"/>
      <c r="K39" s="29"/>
    </row>
    <row r="40" spans="1:14" x14ac:dyDescent="0.5">
      <c r="A40" s="27">
        <v>41541</v>
      </c>
      <c r="B40" s="28">
        <f t="shared" si="0"/>
        <v>178.78</v>
      </c>
      <c r="C40" s="33">
        <v>202.96299999999999</v>
      </c>
      <c r="D40" s="28">
        <v>3.78</v>
      </c>
      <c r="E40" s="31"/>
      <c r="F40" s="31">
        <v>180.6</v>
      </c>
      <c r="G40" s="29">
        <v>500</v>
      </c>
      <c r="H40" s="32"/>
      <c r="I40" s="18"/>
      <c r="J40" s="29"/>
      <c r="K40" s="29"/>
    </row>
    <row r="41" spans="1:14" x14ac:dyDescent="0.5">
      <c r="A41" s="27">
        <v>41542</v>
      </c>
      <c r="B41" s="28">
        <f t="shared" si="0"/>
        <v>178.9</v>
      </c>
      <c r="C41" s="29">
        <v>212.547</v>
      </c>
      <c r="D41" s="28">
        <v>3.9</v>
      </c>
      <c r="E41" s="31"/>
      <c r="F41" s="31">
        <v>180.7</v>
      </c>
      <c r="G41" s="29">
        <v>519.5</v>
      </c>
      <c r="H41" s="32"/>
      <c r="I41" s="32"/>
      <c r="J41" s="29"/>
      <c r="K41" s="29"/>
    </row>
    <row r="42" spans="1:14" x14ac:dyDescent="0.5">
      <c r="A42" s="27">
        <v>41543</v>
      </c>
      <c r="B42" s="28">
        <f t="shared" si="0"/>
        <v>178.95</v>
      </c>
      <c r="C42" s="29">
        <v>221.11600000000001</v>
      </c>
      <c r="D42" s="28">
        <v>3.95</v>
      </c>
      <c r="E42" s="31"/>
      <c r="F42" s="31">
        <v>180.8</v>
      </c>
      <c r="G42" s="29">
        <v>540.4</v>
      </c>
      <c r="H42" s="32"/>
      <c r="I42" s="18"/>
      <c r="J42" s="29"/>
      <c r="K42" s="29"/>
    </row>
    <row r="43" spans="1:14" x14ac:dyDescent="0.5">
      <c r="A43" s="27">
        <v>41543</v>
      </c>
      <c r="B43" s="28">
        <f t="shared" si="0"/>
        <v>179</v>
      </c>
      <c r="C43" s="29">
        <v>233.154</v>
      </c>
      <c r="D43" s="28">
        <v>4</v>
      </c>
      <c r="E43" s="31"/>
      <c r="F43" s="31">
        <v>180.9</v>
      </c>
      <c r="G43" s="29">
        <v>562.1</v>
      </c>
      <c r="H43" s="32"/>
      <c r="J43" s="29"/>
      <c r="K43" s="29"/>
    </row>
    <row r="44" spans="1:14" x14ac:dyDescent="0.5">
      <c r="A44" s="27">
        <v>41544</v>
      </c>
      <c r="B44" s="28">
        <f t="shared" si="0"/>
        <v>179.41</v>
      </c>
      <c r="C44" s="29">
        <v>302.036</v>
      </c>
      <c r="D44" s="28">
        <v>4.41</v>
      </c>
      <c r="E44" s="31"/>
      <c r="F44" s="31">
        <v>181</v>
      </c>
      <c r="G44" s="29">
        <v>584.20000000000005</v>
      </c>
      <c r="H44" s="32"/>
      <c r="J44" s="29"/>
      <c r="K44" s="29"/>
      <c r="M44" s="31"/>
      <c r="N44" s="29"/>
    </row>
    <row r="45" spans="1:14" x14ac:dyDescent="0.5">
      <c r="A45" s="27">
        <v>41545</v>
      </c>
      <c r="B45" s="28">
        <f t="shared" si="0"/>
        <v>179.66</v>
      </c>
      <c r="C45" s="29">
        <v>323.12799999999999</v>
      </c>
      <c r="D45" s="28">
        <v>4.66</v>
      </c>
      <c r="E45" s="31"/>
      <c r="F45" s="31">
        <v>181.1</v>
      </c>
      <c r="G45" s="29">
        <v>606.4</v>
      </c>
      <c r="H45" s="32"/>
      <c r="J45" s="29"/>
      <c r="K45" s="29"/>
      <c r="M45" s="31"/>
      <c r="N45" s="29"/>
    </row>
    <row r="46" spans="1:14" x14ac:dyDescent="0.5">
      <c r="A46" s="27">
        <v>41552</v>
      </c>
      <c r="B46" s="28">
        <f t="shared" si="0"/>
        <v>178.73</v>
      </c>
      <c r="C46" s="29">
        <v>185.15299999999999</v>
      </c>
      <c r="D46" s="28">
        <v>3.73</v>
      </c>
      <c r="E46" s="31"/>
      <c r="F46" s="31">
        <v>181.2</v>
      </c>
      <c r="G46" s="29">
        <v>628.5</v>
      </c>
      <c r="H46" s="32"/>
      <c r="J46" s="29"/>
      <c r="K46" s="29"/>
      <c r="M46" s="31"/>
      <c r="N46" s="29"/>
    </row>
    <row r="47" spans="1:14" x14ac:dyDescent="0.5">
      <c r="A47" s="27">
        <v>41553</v>
      </c>
      <c r="B47" s="28">
        <f t="shared" si="0"/>
        <v>178.62</v>
      </c>
      <c r="C47" s="29">
        <v>189.35900000000001</v>
      </c>
      <c r="D47" s="28">
        <v>3.62</v>
      </c>
      <c r="E47" s="31"/>
      <c r="F47" s="31">
        <v>181.3</v>
      </c>
      <c r="G47" s="29">
        <v>651.1</v>
      </c>
      <c r="H47" s="32"/>
      <c r="J47" s="29"/>
      <c r="K47" s="29"/>
      <c r="M47" s="31"/>
      <c r="N47" s="29"/>
    </row>
    <row r="48" spans="1:14" x14ac:dyDescent="0.5">
      <c r="A48" s="27">
        <v>41554</v>
      </c>
      <c r="B48" s="28">
        <f t="shared" si="0"/>
        <v>178.65</v>
      </c>
      <c r="C48" s="33">
        <v>192.256</v>
      </c>
      <c r="D48" s="28">
        <v>3.65</v>
      </c>
      <c r="E48" s="31"/>
      <c r="F48" s="31">
        <v>181.4</v>
      </c>
      <c r="G48" s="29">
        <v>673.8</v>
      </c>
      <c r="H48" s="32"/>
      <c r="J48" s="29"/>
      <c r="K48" s="29"/>
      <c r="M48" s="31"/>
      <c r="N48" s="29"/>
    </row>
    <row r="49" spans="1:14" x14ac:dyDescent="0.5">
      <c r="A49" s="27">
        <v>41555</v>
      </c>
      <c r="B49" s="28">
        <f t="shared" si="0"/>
        <v>178.47</v>
      </c>
      <c r="C49" s="29">
        <v>172.03800000000001</v>
      </c>
      <c r="D49" s="28">
        <v>3.47</v>
      </c>
      <c r="E49" s="31"/>
      <c r="F49" s="31">
        <v>181.5</v>
      </c>
      <c r="G49" s="29">
        <v>697.7</v>
      </c>
      <c r="H49" s="32"/>
      <c r="J49" s="29"/>
      <c r="K49" s="29"/>
      <c r="M49" s="31"/>
      <c r="N49" s="29"/>
    </row>
    <row r="50" spans="1:14" x14ac:dyDescent="0.5">
      <c r="A50" s="27">
        <v>41556</v>
      </c>
      <c r="B50" s="28">
        <f t="shared" si="0"/>
        <v>178.36</v>
      </c>
      <c r="C50" s="29">
        <v>153.66399999999999</v>
      </c>
      <c r="D50" s="28">
        <v>3.36</v>
      </c>
      <c r="E50" s="31"/>
      <c r="F50" s="31"/>
      <c r="G50" s="28"/>
      <c r="H50" s="32"/>
    </row>
    <row r="51" spans="1:14" x14ac:dyDescent="0.5">
      <c r="A51" s="27">
        <v>41557</v>
      </c>
      <c r="B51" s="28">
        <f t="shared" si="0"/>
        <v>178.26</v>
      </c>
      <c r="C51" s="29">
        <v>137.60499999999999</v>
      </c>
      <c r="D51" s="28">
        <v>3.26</v>
      </c>
      <c r="E51" s="31"/>
      <c r="F51" s="31"/>
      <c r="G51" s="28"/>
      <c r="H51" s="32"/>
    </row>
    <row r="52" spans="1:14" x14ac:dyDescent="0.5">
      <c r="A52" s="27">
        <v>41558</v>
      </c>
      <c r="B52" s="28">
        <f t="shared" si="0"/>
        <v>178.21</v>
      </c>
      <c r="C52" s="29">
        <v>132.69300000000001</v>
      </c>
      <c r="D52" s="28">
        <v>3.21</v>
      </c>
      <c r="E52" s="31"/>
      <c r="F52" s="31"/>
      <c r="G52" s="28"/>
      <c r="H52" s="32"/>
    </row>
    <row r="53" spans="1:14" x14ac:dyDescent="0.5">
      <c r="A53" s="27">
        <v>41559</v>
      </c>
      <c r="B53" s="28">
        <f t="shared" si="0"/>
        <v>178.16</v>
      </c>
      <c r="C53" s="29">
        <v>126.63500000000001</v>
      </c>
      <c r="D53" s="28">
        <v>3.16</v>
      </c>
      <c r="E53" s="31"/>
      <c r="F53" s="31"/>
      <c r="G53" s="28"/>
      <c r="H53" s="32"/>
      <c r="I53" s="18"/>
      <c r="J53" s="18"/>
    </row>
    <row r="54" spans="1:14" x14ac:dyDescent="0.5">
      <c r="A54" s="27">
        <v>41562</v>
      </c>
      <c r="B54" s="28">
        <f t="shared" si="0"/>
        <v>178.04</v>
      </c>
      <c r="C54" s="29">
        <v>111.827</v>
      </c>
      <c r="D54" s="28">
        <v>3.04</v>
      </c>
      <c r="E54" s="31"/>
      <c r="F54" s="31"/>
      <c r="G54" s="28"/>
      <c r="H54" s="32"/>
      <c r="I54" s="18"/>
      <c r="J54" s="18"/>
    </row>
    <row r="55" spans="1:14" x14ac:dyDescent="0.5">
      <c r="A55" s="27">
        <v>41563</v>
      </c>
      <c r="B55" s="28">
        <f t="shared" si="0"/>
        <v>178.03</v>
      </c>
      <c r="C55" s="29">
        <v>108.31699999999999</v>
      </c>
      <c r="D55" s="28">
        <v>3.03</v>
      </c>
      <c r="E55" s="31"/>
      <c r="F55" s="31"/>
      <c r="G55" s="28"/>
      <c r="H55" s="32"/>
      <c r="I55" s="32"/>
      <c r="J55" s="18"/>
    </row>
    <row r="56" spans="1:14" x14ac:dyDescent="0.5">
      <c r="A56" s="27">
        <v>41564</v>
      </c>
      <c r="B56" s="28">
        <f t="shared" si="0"/>
        <v>178.02</v>
      </c>
      <c r="C56" s="29">
        <v>106.13</v>
      </c>
      <c r="D56" s="28">
        <v>3.02</v>
      </c>
      <c r="E56" s="31"/>
      <c r="F56" s="31"/>
      <c r="G56" s="28"/>
      <c r="H56" s="32"/>
      <c r="I56" s="18"/>
      <c r="J56" s="18"/>
    </row>
    <row r="57" spans="1:14" x14ac:dyDescent="0.5">
      <c r="A57" s="27">
        <v>41565</v>
      </c>
      <c r="B57" s="28">
        <f t="shared" si="0"/>
        <v>178.24</v>
      </c>
      <c r="C57" s="29">
        <v>124.48</v>
      </c>
      <c r="D57" s="28">
        <v>3.24</v>
      </c>
      <c r="E57" s="31"/>
      <c r="F57" s="31"/>
      <c r="G57" s="28"/>
      <c r="H57" s="32"/>
      <c r="I57" s="32"/>
      <c r="J57" s="18"/>
    </row>
    <row r="58" spans="1:14" x14ac:dyDescent="0.5">
      <c r="A58" s="27">
        <v>41568</v>
      </c>
      <c r="B58" s="28">
        <f t="shared" si="0"/>
        <v>178.22</v>
      </c>
      <c r="C58" s="29">
        <v>122.529</v>
      </c>
      <c r="D58" s="28">
        <v>3.22</v>
      </c>
      <c r="E58" s="31"/>
      <c r="F58" s="31"/>
      <c r="G58" s="28"/>
      <c r="H58" s="32"/>
      <c r="I58" s="18"/>
      <c r="J58" s="18"/>
      <c r="K58" s="18"/>
      <c r="L58" s="18"/>
      <c r="M58" s="18"/>
      <c r="N58" s="18"/>
    </row>
    <row r="59" spans="1:14" x14ac:dyDescent="0.5">
      <c r="A59" s="27">
        <v>41569</v>
      </c>
      <c r="B59" s="28">
        <f t="shared" si="0"/>
        <v>178.13</v>
      </c>
      <c r="C59" s="29">
        <v>117.986</v>
      </c>
      <c r="D59" s="28">
        <v>3.13</v>
      </c>
      <c r="E59" s="31"/>
      <c r="F59" s="31"/>
      <c r="G59" s="28"/>
      <c r="H59" s="32"/>
      <c r="I59" s="18"/>
      <c r="J59" s="18"/>
      <c r="K59" s="18"/>
      <c r="L59" s="18"/>
      <c r="M59" s="18"/>
      <c r="N59" s="18"/>
    </row>
    <row r="60" spans="1:14" x14ac:dyDescent="0.5">
      <c r="A60" s="27">
        <v>41570</v>
      </c>
      <c r="B60" s="28">
        <f t="shared" si="0"/>
        <v>178.1</v>
      </c>
      <c r="C60" s="29">
        <v>116.578</v>
      </c>
      <c r="D60" s="28">
        <v>3.1</v>
      </c>
      <c r="E60" s="31"/>
      <c r="F60" s="31"/>
      <c r="G60" s="28"/>
      <c r="H60" s="32"/>
      <c r="J60" s="18"/>
      <c r="K60" s="35"/>
      <c r="L60" s="32"/>
      <c r="M60" s="36"/>
      <c r="N60" s="18"/>
    </row>
    <row r="61" spans="1:14" x14ac:dyDescent="0.5">
      <c r="A61" s="27">
        <v>41571</v>
      </c>
      <c r="B61" s="28">
        <f t="shared" si="0"/>
        <v>178.26</v>
      </c>
      <c r="C61" s="29">
        <v>121.577</v>
      </c>
      <c r="D61" s="28">
        <v>3.26</v>
      </c>
      <c r="E61" s="31"/>
      <c r="F61" s="31"/>
      <c r="G61" s="28"/>
      <c r="H61" s="32"/>
      <c r="J61" s="18"/>
      <c r="K61" s="35"/>
      <c r="L61" s="32"/>
      <c r="M61" s="37"/>
      <c r="N61" s="18"/>
    </row>
    <row r="62" spans="1:14" x14ac:dyDescent="0.5">
      <c r="A62" s="27">
        <v>41572</v>
      </c>
      <c r="B62" s="28">
        <f t="shared" si="0"/>
        <v>178.4</v>
      </c>
      <c r="C62" s="29">
        <v>139.10499999999999</v>
      </c>
      <c r="D62" s="28">
        <v>3.4</v>
      </c>
      <c r="E62" s="31"/>
      <c r="F62" s="31"/>
      <c r="G62" s="28"/>
      <c r="H62" s="32"/>
      <c r="J62" s="18"/>
      <c r="K62" s="35"/>
      <c r="L62" s="32"/>
      <c r="M62" s="37"/>
      <c r="N62" s="18"/>
    </row>
    <row r="63" spans="1:14" x14ac:dyDescent="0.5">
      <c r="A63" s="27">
        <v>41573</v>
      </c>
      <c r="B63" s="28">
        <f t="shared" si="0"/>
        <v>178.46</v>
      </c>
      <c r="C63" s="29">
        <v>151.423</v>
      </c>
      <c r="D63" s="28">
        <v>3.46</v>
      </c>
      <c r="E63" s="31"/>
      <c r="F63" s="31"/>
      <c r="G63" s="28"/>
      <c r="H63" s="32"/>
      <c r="J63" s="18"/>
      <c r="K63" s="35"/>
      <c r="L63" s="32"/>
      <c r="M63" s="37"/>
      <c r="N63" s="18"/>
    </row>
    <row r="64" spans="1:14" x14ac:dyDescent="0.5">
      <c r="A64" s="27">
        <v>41574</v>
      </c>
      <c r="B64" s="28">
        <f t="shared" si="0"/>
        <v>178.21</v>
      </c>
      <c r="C64" s="29">
        <v>125.416</v>
      </c>
      <c r="D64" s="28">
        <v>3.21</v>
      </c>
      <c r="E64" s="31"/>
      <c r="F64" s="31"/>
      <c r="G64" s="28"/>
      <c r="H64" s="32"/>
      <c r="J64" s="18"/>
      <c r="K64" s="35"/>
      <c r="L64" s="32"/>
      <c r="M64" s="37"/>
      <c r="N64" s="18"/>
    </row>
    <row r="65" spans="1:14" x14ac:dyDescent="0.5">
      <c r="A65" s="27">
        <v>41575</v>
      </c>
      <c r="B65" s="28">
        <f t="shared" si="0"/>
        <v>178.08</v>
      </c>
      <c r="C65" s="29">
        <v>111.01600000000001</v>
      </c>
      <c r="D65" s="28">
        <v>3.08</v>
      </c>
      <c r="E65" s="31"/>
      <c r="F65" s="31"/>
      <c r="G65" s="28"/>
      <c r="H65" s="32"/>
      <c r="J65" s="18"/>
      <c r="K65" s="35"/>
      <c r="L65" s="32"/>
      <c r="M65" s="37"/>
      <c r="N65" s="18"/>
    </row>
    <row r="66" spans="1:14" x14ac:dyDescent="0.5">
      <c r="A66" s="27">
        <v>41576</v>
      </c>
      <c r="B66" s="28">
        <f t="shared" si="0"/>
        <v>178.03</v>
      </c>
      <c r="C66" s="29">
        <v>105.843</v>
      </c>
      <c r="D66" s="28">
        <v>3.03</v>
      </c>
      <c r="E66" s="31"/>
      <c r="F66" s="31"/>
      <c r="G66" s="28"/>
      <c r="H66" s="32"/>
      <c r="J66" s="18"/>
      <c r="K66" s="35"/>
      <c r="L66" s="32"/>
      <c r="M66" s="37"/>
      <c r="N66" s="18"/>
    </row>
    <row r="67" spans="1:14" x14ac:dyDescent="0.5">
      <c r="A67" s="27">
        <v>41577</v>
      </c>
      <c r="B67" s="28">
        <f t="shared" si="0"/>
        <v>178</v>
      </c>
      <c r="C67" s="33">
        <v>101.331</v>
      </c>
      <c r="D67" s="28">
        <v>3</v>
      </c>
      <c r="E67" s="31"/>
      <c r="F67" s="31"/>
      <c r="G67" s="28"/>
      <c r="H67" s="32"/>
      <c r="J67" s="18"/>
      <c r="K67" s="35"/>
      <c r="L67" s="32"/>
      <c r="M67" s="37"/>
      <c r="N67" s="18"/>
    </row>
    <row r="68" spans="1:14" x14ac:dyDescent="0.5">
      <c r="A68" s="27">
        <v>41582</v>
      </c>
      <c r="B68" s="28">
        <f t="shared" si="0"/>
        <v>177.83</v>
      </c>
      <c r="C68" s="33">
        <v>83.427000000000007</v>
      </c>
      <c r="D68" s="45">
        <v>2.83</v>
      </c>
      <c r="E68" s="160"/>
      <c r="F68" s="39"/>
      <c r="G68" s="40"/>
      <c r="H68" s="32"/>
      <c r="J68" s="18"/>
      <c r="K68" s="35"/>
      <c r="L68" s="32"/>
      <c r="M68" s="37"/>
      <c r="N68" s="18"/>
    </row>
    <row r="69" spans="1:14" x14ac:dyDescent="0.5">
      <c r="A69" s="27">
        <v>41583</v>
      </c>
      <c r="B69" s="28">
        <f t="shared" ref="B69:B87" si="1">$B$1+D69</f>
        <v>177.8</v>
      </c>
      <c r="C69" s="29">
        <v>79.704999999999998</v>
      </c>
      <c r="D69" s="28">
        <v>2.8</v>
      </c>
      <c r="E69" s="40"/>
      <c r="F69" s="41"/>
      <c r="G69" s="40"/>
      <c r="H69" s="32"/>
      <c r="J69" s="18"/>
      <c r="K69" s="35"/>
      <c r="L69" s="32"/>
      <c r="M69" s="37"/>
      <c r="N69" s="18"/>
    </row>
    <row r="70" spans="1:14" x14ac:dyDescent="0.5">
      <c r="A70" s="27">
        <v>41584</v>
      </c>
      <c r="B70" s="28">
        <f t="shared" si="1"/>
        <v>177.78</v>
      </c>
      <c r="C70" s="29">
        <v>76.031000000000006</v>
      </c>
      <c r="D70" s="28">
        <v>2.78</v>
      </c>
      <c r="E70" s="40"/>
      <c r="F70" s="41"/>
      <c r="G70" s="40"/>
      <c r="H70" s="32"/>
      <c r="J70" s="18"/>
      <c r="K70" s="35"/>
      <c r="L70" s="32"/>
      <c r="M70" s="37"/>
      <c r="N70" s="18"/>
    </row>
    <row r="71" spans="1:14" x14ac:dyDescent="0.5">
      <c r="A71" s="27">
        <v>41585</v>
      </c>
      <c r="B71" s="28">
        <f t="shared" si="1"/>
        <v>177.81</v>
      </c>
      <c r="C71" s="29">
        <v>82.161000000000001</v>
      </c>
      <c r="D71" s="28">
        <v>2.81</v>
      </c>
      <c r="E71" s="40"/>
      <c r="F71" s="41"/>
      <c r="G71" s="40"/>
      <c r="H71" s="32"/>
      <c r="J71" s="18"/>
      <c r="K71" s="35"/>
      <c r="L71" s="32"/>
      <c r="M71" s="37"/>
      <c r="N71" s="18"/>
    </row>
    <row r="72" spans="1:14" x14ac:dyDescent="0.5">
      <c r="A72" s="27">
        <v>41586</v>
      </c>
      <c r="B72" s="28">
        <f t="shared" si="1"/>
        <v>177.76</v>
      </c>
      <c r="C72" s="29">
        <v>75.644000000000005</v>
      </c>
      <c r="D72" s="28">
        <v>2.76</v>
      </c>
      <c r="E72" s="40"/>
      <c r="F72" s="41"/>
      <c r="G72" s="40"/>
      <c r="H72" s="32"/>
      <c r="J72" s="18"/>
      <c r="K72" s="35"/>
      <c r="L72" s="32"/>
      <c r="M72" s="37"/>
      <c r="N72" s="18"/>
    </row>
    <row r="73" spans="1:14" x14ac:dyDescent="0.5">
      <c r="A73" s="27">
        <v>41587</v>
      </c>
      <c r="B73" s="28">
        <f t="shared" si="1"/>
        <v>177.76</v>
      </c>
      <c r="C73" s="29">
        <v>74.832999999999998</v>
      </c>
      <c r="D73" s="28">
        <v>2.76</v>
      </c>
      <c r="E73" s="40"/>
      <c r="F73" s="41"/>
      <c r="G73" s="40"/>
      <c r="H73" s="32"/>
      <c r="J73" s="18"/>
      <c r="K73" s="35"/>
      <c r="L73" s="32"/>
      <c r="M73" s="37"/>
      <c r="N73" s="18"/>
    </row>
    <row r="74" spans="1:14" x14ac:dyDescent="0.5">
      <c r="A74" s="27">
        <v>41588</v>
      </c>
      <c r="B74" s="28">
        <f t="shared" si="1"/>
        <v>177.75</v>
      </c>
      <c r="C74" s="29">
        <v>72.734999999999999</v>
      </c>
      <c r="D74" s="28">
        <v>2.75</v>
      </c>
      <c r="E74" s="40"/>
      <c r="F74" s="41"/>
      <c r="G74" s="40"/>
      <c r="H74" s="32"/>
      <c r="J74" s="18"/>
      <c r="K74" s="35"/>
      <c r="L74" s="32"/>
      <c r="M74" s="37"/>
      <c r="N74" s="18"/>
    </row>
    <row r="75" spans="1:14" x14ac:dyDescent="0.5">
      <c r="A75" s="27">
        <v>41589</v>
      </c>
      <c r="B75" s="28">
        <f t="shared" si="1"/>
        <v>177.75</v>
      </c>
      <c r="C75" s="29">
        <v>72.040000000000006</v>
      </c>
      <c r="D75" s="28">
        <v>2.75</v>
      </c>
      <c r="E75" s="40"/>
      <c r="F75" s="41"/>
      <c r="G75" s="40"/>
      <c r="H75" s="32"/>
      <c r="J75" s="18"/>
      <c r="K75" s="35"/>
      <c r="L75" s="32"/>
      <c r="M75" s="37"/>
      <c r="N75" s="18"/>
    </row>
    <row r="76" spans="1:14" x14ac:dyDescent="0.5">
      <c r="A76" s="27">
        <v>41590</v>
      </c>
      <c r="B76" s="28">
        <f t="shared" si="1"/>
        <v>177.73</v>
      </c>
      <c r="C76" s="29">
        <v>71.414000000000001</v>
      </c>
      <c r="D76" s="28">
        <v>2.73</v>
      </c>
      <c r="E76" s="40"/>
      <c r="F76" s="41"/>
      <c r="G76" s="40"/>
      <c r="H76" s="32"/>
      <c r="J76" s="18"/>
      <c r="K76" s="35"/>
      <c r="L76" s="32"/>
      <c r="M76" s="37"/>
      <c r="N76" s="18"/>
    </row>
    <row r="77" spans="1:14" x14ac:dyDescent="0.5">
      <c r="A77" s="27">
        <v>41591</v>
      </c>
      <c r="B77" s="28">
        <f t="shared" si="1"/>
        <v>177.76</v>
      </c>
      <c r="C77" s="29">
        <v>78.058000000000007</v>
      </c>
      <c r="D77" s="28">
        <v>2.76</v>
      </c>
      <c r="E77" s="40"/>
      <c r="F77" s="41"/>
      <c r="G77" s="40"/>
      <c r="H77" s="32"/>
      <c r="J77" s="18"/>
      <c r="K77" s="35"/>
      <c r="L77" s="32"/>
      <c r="M77" s="37"/>
      <c r="N77" s="18"/>
    </row>
    <row r="78" spans="1:14" x14ac:dyDescent="0.5">
      <c r="A78" s="27">
        <v>41592</v>
      </c>
      <c r="B78" s="28">
        <f t="shared" si="1"/>
        <v>177.74</v>
      </c>
      <c r="C78" s="29">
        <v>73.641999999999996</v>
      </c>
      <c r="D78" s="28">
        <v>2.74</v>
      </c>
      <c r="E78" s="40"/>
      <c r="F78" s="41"/>
      <c r="G78" s="40"/>
      <c r="H78" s="32"/>
      <c r="J78" s="18"/>
      <c r="K78" s="35"/>
      <c r="L78" s="32"/>
      <c r="M78" s="37"/>
      <c r="N78" s="18"/>
    </row>
    <row r="79" spans="1:14" x14ac:dyDescent="0.5">
      <c r="A79" s="27">
        <v>41593</v>
      </c>
      <c r="B79" s="28">
        <f t="shared" si="1"/>
        <v>177.8</v>
      </c>
      <c r="C79" s="29">
        <v>82.272999999999996</v>
      </c>
      <c r="D79" s="28">
        <v>2.8</v>
      </c>
      <c r="E79" s="40"/>
      <c r="F79" s="41"/>
      <c r="G79" s="40"/>
      <c r="H79" s="32"/>
      <c r="J79" s="18"/>
      <c r="K79" s="35"/>
      <c r="L79" s="32"/>
      <c r="M79" s="37"/>
      <c r="N79" s="18"/>
    </row>
    <row r="80" spans="1:14" x14ac:dyDescent="0.5">
      <c r="A80" s="27">
        <v>41594</v>
      </c>
      <c r="B80" s="28">
        <f t="shared" si="1"/>
        <v>177.82</v>
      </c>
      <c r="C80" s="29">
        <v>80.770200000000003</v>
      </c>
      <c r="D80" s="28">
        <v>2.82</v>
      </c>
      <c r="E80" s="40"/>
      <c r="F80" s="41"/>
      <c r="G80" s="40"/>
      <c r="H80" s="32"/>
      <c r="J80" s="18"/>
      <c r="K80" s="35"/>
      <c r="L80" s="32"/>
      <c r="M80" s="37"/>
      <c r="N80" s="18"/>
    </row>
    <row r="81" spans="1:14" x14ac:dyDescent="0.5">
      <c r="A81" s="27">
        <v>41597</v>
      </c>
      <c r="B81" s="28">
        <f t="shared" si="1"/>
        <v>177.72</v>
      </c>
      <c r="C81" s="29">
        <v>69.856999999999999</v>
      </c>
      <c r="D81" s="28">
        <v>2.72</v>
      </c>
      <c r="E81" s="40"/>
      <c r="F81" s="41"/>
      <c r="G81" s="40"/>
      <c r="H81" s="32"/>
      <c r="J81" s="18"/>
      <c r="K81" s="35"/>
      <c r="L81" s="32"/>
      <c r="M81" s="37"/>
      <c r="N81" s="18"/>
    </row>
    <row r="82" spans="1:14" x14ac:dyDescent="0.5">
      <c r="A82" s="27">
        <v>41598</v>
      </c>
      <c r="B82" s="28">
        <f t="shared" si="1"/>
        <v>177.74</v>
      </c>
      <c r="C82" s="29">
        <v>72.024000000000001</v>
      </c>
      <c r="D82" s="28">
        <v>2.74</v>
      </c>
      <c r="E82" s="40"/>
      <c r="F82" s="41"/>
      <c r="G82" s="40"/>
      <c r="H82" s="32"/>
      <c r="J82" s="18"/>
      <c r="K82" s="35"/>
      <c r="L82" s="32"/>
      <c r="M82" s="36"/>
      <c r="N82" s="18"/>
    </row>
    <row r="83" spans="1:14" x14ac:dyDescent="0.5">
      <c r="A83" s="27">
        <v>41599</v>
      </c>
      <c r="B83" s="28">
        <f t="shared" si="1"/>
        <v>177.79</v>
      </c>
      <c r="C83" s="29">
        <v>79.022000000000006</v>
      </c>
      <c r="D83" s="28">
        <v>2.79</v>
      </c>
      <c r="E83" s="40"/>
      <c r="F83" s="41"/>
      <c r="G83" s="40"/>
      <c r="H83" s="32"/>
      <c r="J83" s="18"/>
      <c r="K83" s="35"/>
      <c r="L83" s="32"/>
      <c r="M83" s="37"/>
      <c r="N83" s="18"/>
    </row>
    <row r="84" spans="1:14" x14ac:dyDescent="0.5">
      <c r="A84" s="27">
        <v>41600</v>
      </c>
      <c r="B84" s="28">
        <f t="shared" si="1"/>
        <v>177.75</v>
      </c>
      <c r="C84" s="29">
        <v>72.546000000000006</v>
      </c>
      <c r="D84" s="28">
        <v>2.75</v>
      </c>
      <c r="E84" s="40"/>
      <c r="F84" s="41"/>
      <c r="G84" s="40"/>
      <c r="H84" s="32"/>
      <c r="J84" s="18"/>
      <c r="K84" s="35"/>
      <c r="L84" s="32"/>
      <c r="M84" s="37"/>
      <c r="N84" s="18"/>
    </row>
    <row r="85" spans="1:14" x14ac:dyDescent="0.5">
      <c r="A85" s="27">
        <v>41601</v>
      </c>
      <c r="B85" s="28">
        <f t="shared" si="1"/>
        <v>177.68</v>
      </c>
      <c r="C85" s="29">
        <v>65.067999999999998</v>
      </c>
      <c r="D85" s="28">
        <v>2.68</v>
      </c>
      <c r="E85" s="40"/>
      <c r="F85" s="41"/>
      <c r="G85" s="40"/>
      <c r="H85" s="32"/>
      <c r="J85" s="18"/>
      <c r="K85" s="18"/>
      <c r="L85" s="18"/>
      <c r="M85" s="18"/>
      <c r="N85" s="18"/>
    </row>
    <row r="86" spans="1:14" x14ac:dyDescent="0.5">
      <c r="A86" s="27">
        <v>41602</v>
      </c>
      <c r="B86" s="28">
        <f t="shared" si="1"/>
        <v>177.64</v>
      </c>
      <c r="C86" s="29">
        <v>65.078999999999994</v>
      </c>
      <c r="D86" s="28">
        <v>2.64</v>
      </c>
      <c r="E86" s="40"/>
      <c r="F86" s="41"/>
      <c r="G86" s="40"/>
      <c r="H86" s="32"/>
      <c r="J86" s="18"/>
      <c r="K86" s="18"/>
      <c r="L86" s="18"/>
      <c r="M86" s="18"/>
      <c r="N86" s="18"/>
    </row>
    <row r="87" spans="1:14" x14ac:dyDescent="0.5">
      <c r="A87" s="27">
        <v>41603</v>
      </c>
      <c r="B87" s="28">
        <f t="shared" si="1"/>
        <v>177.6</v>
      </c>
      <c r="C87" s="33">
        <v>54.436999999999998</v>
      </c>
      <c r="D87" s="45">
        <v>2.6</v>
      </c>
      <c r="E87" s="44"/>
      <c r="F87" s="40">
        <f>MAX(B4:B87)</f>
        <v>181.23</v>
      </c>
      <c r="G87" s="40">
        <f>MAX(C4:C87)</f>
        <v>637.726</v>
      </c>
      <c r="H87" s="32"/>
      <c r="J87" s="18"/>
      <c r="K87" s="18"/>
      <c r="L87" s="18"/>
      <c r="M87" s="18"/>
      <c r="N87" s="18"/>
    </row>
    <row r="88" spans="1:14" x14ac:dyDescent="0.5">
      <c r="A88" s="27"/>
      <c r="B88" s="28"/>
      <c r="C88" s="29"/>
      <c r="D88" s="38"/>
      <c r="E88" s="41"/>
      <c r="F88" s="40">
        <f>MIN(B4:B87)</f>
        <v>177.6</v>
      </c>
      <c r="G88" s="40">
        <f>MIN(C4:C87)</f>
        <v>54.436999999999998</v>
      </c>
      <c r="H88" s="32"/>
      <c r="J88" s="18"/>
      <c r="K88" s="18"/>
      <c r="L88" s="18"/>
      <c r="M88" s="18"/>
      <c r="N88" s="18"/>
    </row>
    <row r="89" spans="1:14" x14ac:dyDescent="0.5">
      <c r="A89" s="27"/>
      <c r="B89" s="28"/>
      <c r="C89" s="29"/>
      <c r="D89" s="38"/>
      <c r="E89" s="41"/>
      <c r="F89" s="41"/>
      <c r="G89" s="40"/>
      <c r="H89" s="32"/>
      <c r="J89" s="18"/>
      <c r="K89" s="18"/>
      <c r="L89" s="18"/>
      <c r="M89" s="18"/>
      <c r="N89" s="18"/>
    </row>
    <row r="90" spans="1:14" x14ac:dyDescent="0.5">
      <c r="A90" s="27"/>
      <c r="B90" s="28"/>
      <c r="C90" s="29"/>
      <c r="D90" s="38"/>
      <c r="E90" s="41"/>
      <c r="F90" s="41"/>
      <c r="G90" s="40"/>
      <c r="H90" s="32"/>
      <c r="J90" s="18"/>
      <c r="K90" s="18"/>
      <c r="L90" s="18"/>
      <c r="M90" s="18"/>
      <c r="N90" s="18"/>
    </row>
    <row r="91" spans="1:14" x14ac:dyDescent="0.5">
      <c r="A91" s="27"/>
      <c r="B91" s="28"/>
      <c r="C91" s="29"/>
      <c r="D91" s="38"/>
      <c r="E91" s="41"/>
      <c r="F91" s="41"/>
      <c r="G91" s="40"/>
      <c r="H91" s="32"/>
      <c r="J91" s="18"/>
      <c r="K91" s="18"/>
      <c r="L91" s="18"/>
      <c r="M91" s="18"/>
      <c r="N91" s="18"/>
    </row>
    <row r="92" spans="1:14" x14ac:dyDescent="0.5">
      <c r="A92" s="27"/>
      <c r="B92" s="28"/>
      <c r="C92" s="33"/>
      <c r="D92" s="42"/>
      <c r="E92" s="43"/>
      <c r="F92" s="41"/>
      <c r="G92" s="40"/>
      <c r="H92" s="32"/>
      <c r="J92" s="18"/>
      <c r="K92" s="18"/>
      <c r="L92" s="18"/>
      <c r="M92" s="18"/>
      <c r="N92" s="18"/>
    </row>
    <row r="93" spans="1:14" x14ac:dyDescent="0.5">
      <c r="A93" s="27"/>
      <c r="B93" s="28"/>
      <c r="C93" s="29"/>
      <c r="D93" s="38"/>
      <c r="E93" s="41"/>
      <c r="F93" s="41"/>
      <c r="G93" s="41"/>
      <c r="H93" s="32"/>
      <c r="J93" s="18"/>
      <c r="K93" s="18"/>
      <c r="L93" s="18"/>
      <c r="M93" s="18"/>
      <c r="N93" s="18"/>
    </row>
    <row r="94" spans="1:14" x14ac:dyDescent="0.5">
      <c r="A94" s="27"/>
      <c r="B94" s="28"/>
      <c r="C94" s="29"/>
      <c r="D94" s="38"/>
      <c r="E94" s="41"/>
      <c r="F94" s="41"/>
      <c r="G94" s="41"/>
      <c r="H94" s="32"/>
      <c r="J94" s="18"/>
      <c r="K94" s="18"/>
      <c r="L94" s="18"/>
      <c r="M94" s="18"/>
      <c r="N94" s="18"/>
    </row>
    <row r="95" spans="1:14" x14ac:dyDescent="0.5">
      <c r="A95" s="27"/>
      <c r="B95" s="28"/>
      <c r="C95" s="29"/>
      <c r="D95" s="38"/>
      <c r="E95" s="41"/>
      <c r="F95" s="41"/>
      <c r="G95" s="41"/>
      <c r="H95" s="32"/>
      <c r="J95" s="18"/>
      <c r="K95" s="18"/>
      <c r="L95" s="18"/>
      <c r="M95" s="18"/>
      <c r="N95" s="18"/>
    </row>
    <row r="96" spans="1:14" x14ac:dyDescent="0.5">
      <c r="A96" s="27"/>
      <c r="B96" s="28"/>
      <c r="C96" s="33"/>
      <c r="D96" s="42"/>
      <c r="E96" s="43"/>
      <c r="F96" s="41"/>
      <c r="G96" s="41"/>
      <c r="H96" s="32"/>
      <c r="J96" s="18"/>
      <c r="K96" s="18"/>
      <c r="L96" s="18"/>
      <c r="M96" s="18"/>
      <c r="N96" s="18"/>
    </row>
    <row r="97" spans="1:14" x14ac:dyDescent="0.5">
      <c r="A97" s="27"/>
      <c r="B97" s="28"/>
      <c r="C97" s="29"/>
      <c r="D97" s="38"/>
      <c r="E97" s="41"/>
      <c r="F97" s="161"/>
      <c r="G97" s="162"/>
      <c r="H97" s="32"/>
      <c r="J97" s="18" t="s">
        <v>76</v>
      </c>
      <c r="K97" s="18"/>
      <c r="L97" s="18"/>
      <c r="M97" s="18"/>
      <c r="N97" s="18"/>
    </row>
    <row r="98" spans="1:14" x14ac:dyDescent="0.5">
      <c r="A98" s="27"/>
      <c r="B98" s="28"/>
      <c r="C98" s="29"/>
      <c r="D98" s="38"/>
      <c r="E98" s="41"/>
      <c r="F98" s="161"/>
      <c r="G98" s="162"/>
      <c r="H98" s="32"/>
      <c r="J98" s="18"/>
      <c r="K98" s="18"/>
      <c r="L98" s="18"/>
      <c r="M98" s="18"/>
      <c r="N98" s="18"/>
    </row>
    <row r="99" spans="1:14" x14ac:dyDescent="0.5">
      <c r="A99" s="27"/>
      <c r="B99" s="28"/>
      <c r="C99" s="29"/>
      <c r="D99" s="38"/>
      <c r="E99" s="41"/>
      <c r="F99" s="161"/>
      <c r="G99" s="162"/>
      <c r="H99" s="32"/>
      <c r="J99" s="18"/>
      <c r="K99" s="18"/>
      <c r="L99" s="18"/>
      <c r="M99" s="18"/>
      <c r="N99" s="18"/>
    </row>
    <row r="100" spans="1:14" x14ac:dyDescent="0.5">
      <c r="A100" s="27"/>
      <c r="B100" s="28"/>
      <c r="C100" s="29"/>
      <c r="D100" s="38"/>
      <c r="E100" s="41"/>
      <c r="F100" s="161"/>
      <c r="G100" s="162"/>
      <c r="H100" s="32"/>
      <c r="J100" s="18"/>
      <c r="K100" s="18"/>
      <c r="L100" s="18"/>
      <c r="M100" s="18"/>
      <c r="N100" s="18"/>
    </row>
    <row r="101" spans="1:14" x14ac:dyDescent="0.5">
      <c r="A101" s="27"/>
      <c r="B101" s="28"/>
      <c r="C101" s="29"/>
      <c r="D101" s="38"/>
      <c r="E101" s="41"/>
      <c r="F101" s="161"/>
      <c r="G101" s="162"/>
      <c r="H101" s="32"/>
      <c r="J101" s="18"/>
      <c r="K101" s="18"/>
      <c r="L101" s="18"/>
      <c r="M101" s="18"/>
      <c r="N101" s="18"/>
    </row>
    <row r="102" spans="1:14" x14ac:dyDescent="0.5">
      <c r="A102" s="27"/>
      <c r="B102" s="28"/>
      <c r="C102" s="29"/>
      <c r="D102" s="38"/>
      <c r="E102" s="41"/>
      <c r="F102" s="161"/>
      <c r="G102" s="162"/>
      <c r="H102" s="32"/>
      <c r="J102" s="18"/>
      <c r="K102" s="18"/>
      <c r="L102" s="18"/>
      <c r="M102" s="18"/>
      <c r="N102" s="18"/>
    </row>
    <row r="103" spans="1:14" x14ac:dyDescent="0.5">
      <c r="A103" s="27"/>
      <c r="B103" s="28"/>
      <c r="C103" s="29"/>
      <c r="D103" s="38"/>
      <c r="E103" s="41"/>
      <c r="F103" s="161"/>
      <c r="G103" s="162"/>
      <c r="H103" s="32"/>
      <c r="J103" s="18"/>
      <c r="K103" s="18"/>
      <c r="L103" s="18"/>
      <c r="M103" s="18"/>
      <c r="N103" s="18"/>
    </row>
    <row r="104" spans="1:14" x14ac:dyDescent="0.5">
      <c r="A104" s="27"/>
      <c r="B104" s="28"/>
      <c r="C104" s="29"/>
      <c r="D104" s="38"/>
      <c r="E104" s="41"/>
      <c r="F104" s="41"/>
      <c r="G104" s="41"/>
      <c r="H104" s="32"/>
      <c r="J104" s="18"/>
      <c r="K104" s="18"/>
      <c r="L104" s="18"/>
      <c r="M104" s="18"/>
      <c r="N104" s="18"/>
    </row>
    <row r="105" spans="1:14" x14ac:dyDescent="0.5">
      <c r="A105" s="27"/>
      <c r="B105" s="28"/>
      <c r="C105" s="29"/>
      <c r="D105" s="38"/>
      <c r="E105" s="41"/>
      <c r="F105" s="41"/>
      <c r="G105" s="41"/>
      <c r="H105" s="32"/>
      <c r="J105" s="18"/>
      <c r="K105" s="18"/>
      <c r="L105" s="18"/>
      <c r="M105" s="18"/>
      <c r="N105" s="18"/>
    </row>
    <row r="106" spans="1:14" x14ac:dyDescent="0.5">
      <c r="A106" s="27"/>
      <c r="B106" s="28"/>
      <c r="C106" s="29"/>
      <c r="D106" s="38"/>
      <c r="E106" s="41"/>
      <c r="F106" s="41"/>
      <c r="G106" s="41"/>
      <c r="H106" s="32"/>
      <c r="J106" s="18"/>
      <c r="K106" s="18"/>
      <c r="L106" s="18"/>
      <c r="M106" s="18"/>
      <c r="N106" s="18"/>
    </row>
    <row r="107" spans="1:14" x14ac:dyDescent="0.5">
      <c r="A107" s="27"/>
      <c r="B107" s="28"/>
      <c r="C107" s="29"/>
      <c r="D107" s="41"/>
      <c r="E107" s="41"/>
      <c r="F107" s="41"/>
      <c r="G107" s="41"/>
      <c r="H107" s="32"/>
      <c r="J107" s="18"/>
      <c r="K107" s="18"/>
      <c r="L107" s="18"/>
      <c r="M107" s="18"/>
      <c r="N107" s="18"/>
    </row>
    <row r="108" spans="1:14" x14ac:dyDescent="0.5">
      <c r="A108" s="27"/>
      <c r="B108" s="28"/>
      <c r="C108" s="29"/>
      <c r="D108" s="41"/>
      <c r="E108" s="41"/>
      <c r="F108" s="41"/>
      <c r="G108" s="41"/>
      <c r="H108" s="32"/>
      <c r="J108" s="18"/>
      <c r="K108" s="18"/>
      <c r="L108" s="18"/>
      <c r="M108" s="18"/>
      <c r="N108" s="18"/>
    </row>
    <row r="109" spans="1:14" x14ac:dyDescent="0.5">
      <c r="A109" s="27"/>
      <c r="B109" s="28"/>
      <c r="C109" s="29"/>
      <c r="D109" s="41"/>
      <c r="E109" s="41"/>
      <c r="F109" s="41"/>
      <c r="G109" s="41"/>
      <c r="H109" s="32"/>
      <c r="J109" s="18"/>
      <c r="K109" s="18"/>
      <c r="L109" s="18"/>
      <c r="M109" s="18"/>
      <c r="N109" s="18"/>
    </row>
    <row r="110" spans="1:14" x14ac:dyDescent="0.5">
      <c r="A110" s="27"/>
      <c r="B110" s="28"/>
      <c r="C110" s="29"/>
      <c r="D110" s="41"/>
      <c r="E110" s="41"/>
      <c r="F110" s="41"/>
      <c r="G110" s="41"/>
      <c r="H110" s="32"/>
      <c r="J110" s="18"/>
      <c r="K110" s="18"/>
      <c r="L110" s="18"/>
      <c r="M110" s="18"/>
      <c r="N110" s="18"/>
    </row>
    <row r="111" spans="1:14" x14ac:dyDescent="0.5">
      <c r="A111" s="27"/>
      <c r="B111" s="28"/>
      <c r="C111" s="29"/>
      <c r="D111" s="41"/>
      <c r="E111" s="41"/>
      <c r="F111" s="41"/>
      <c r="G111" s="41"/>
      <c r="H111" s="32"/>
      <c r="J111" s="18"/>
      <c r="K111" s="18"/>
      <c r="L111" s="18"/>
      <c r="M111" s="18"/>
      <c r="N111" s="18"/>
    </row>
    <row r="112" spans="1:14" x14ac:dyDescent="0.5">
      <c r="A112" s="27"/>
      <c r="B112" s="28"/>
      <c r="C112" s="29"/>
      <c r="D112" s="41"/>
      <c r="E112" s="41"/>
      <c r="F112" s="41"/>
      <c r="G112" s="41"/>
      <c r="H112" s="32"/>
      <c r="J112" s="18"/>
      <c r="K112" s="18"/>
      <c r="L112" s="18"/>
      <c r="M112" s="18"/>
      <c r="N112" s="18"/>
    </row>
    <row r="113" spans="1:14" x14ac:dyDescent="0.5">
      <c r="A113" s="27"/>
      <c r="B113" s="28"/>
      <c r="C113" s="29"/>
      <c r="D113" s="41"/>
      <c r="E113" s="41"/>
      <c r="F113" s="41"/>
      <c r="G113" s="41"/>
      <c r="H113" s="32"/>
      <c r="J113" s="18"/>
      <c r="K113" s="18"/>
      <c r="L113" s="18"/>
      <c r="M113" s="18"/>
      <c r="N113" s="18"/>
    </row>
    <row r="114" spans="1:14" x14ac:dyDescent="0.5">
      <c r="A114" s="27"/>
      <c r="B114" s="28"/>
      <c r="C114" s="29"/>
      <c r="D114" s="41"/>
      <c r="E114" s="41"/>
      <c r="F114" s="41"/>
      <c r="G114" s="41"/>
      <c r="H114" s="32"/>
      <c r="J114" s="18"/>
      <c r="K114" s="18"/>
      <c r="L114" s="18"/>
      <c r="M114" s="18"/>
      <c r="N114" s="18"/>
    </row>
    <row r="115" spans="1:14" x14ac:dyDescent="0.5">
      <c r="A115" s="27"/>
      <c r="B115" s="28"/>
      <c r="C115" s="29"/>
      <c r="D115" s="41"/>
      <c r="E115" s="41"/>
      <c r="F115" s="41"/>
      <c r="G115" s="41"/>
      <c r="H115" s="32"/>
      <c r="J115" s="18"/>
      <c r="K115" s="18"/>
      <c r="L115" s="18"/>
      <c r="M115" s="18"/>
      <c r="N115" s="18"/>
    </row>
    <row r="116" spans="1:14" x14ac:dyDescent="0.5">
      <c r="A116" s="27"/>
      <c r="B116" s="28"/>
      <c r="C116" s="29"/>
      <c r="D116" s="41"/>
      <c r="E116" s="41"/>
      <c r="F116" s="41"/>
      <c r="G116" s="41"/>
      <c r="H116" s="32"/>
      <c r="J116" s="18"/>
      <c r="K116" s="18"/>
      <c r="L116" s="18"/>
      <c r="M116" s="18"/>
      <c r="N116" s="18"/>
    </row>
    <row r="117" spans="1:14" x14ac:dyDescent="0.5">
      <c r="A117" s="27"/>
      <c r="B117" s="28"/>
      <c r="C117" s="29"/>
      <c r="D117" s="41"/>
      <c r="E117" s="41"/>
      <c r="F117" s="41"/>
      <c r="G117" s="41"/>
      <c r="H117" s="32"/>
      <c r="J117" s="18"/>
      <c r="K117" s="18"/>
      <c r="L117" s="18"/>
      <c r="M117" s="18"/>
      <c r="N117" s="18"/>
    </row>
    <row r="118" spans="1:14" x14ac:dyDescent="0.5">
      <c r="A118" s="27"/>
      <c r="B118" s="28"/>
      <c r="C118" s="29"/>
      <c r="D118" s="41"/>
      <c r="E118" s="41"/>
      <c r="F118" s="41"/>
      <c r="G118" s="41"/>
      <c r="H118" s="32"/>
      <c r="J118" s="18"/>
      <c r="K118" s="18"/>
      <c r="L118" s="18"/>
      <c r="M118" s="18"/>
      <c r="N118" s="18"/>
    </row>
    <row r="119" spans="1:14" x14ac:dyDescent="0.5">
      <c r="A119" s="27"/>
      <c r="B119" s="45"/>
      <c r="C119" s="33"/>
      <c r="D119" s="43"/>
      <c r="E119" s="43"/>
      <c r="F119" s="43"/>
      <c r="G119" s="43"/>
      <c r="H119" s="32"/>
      <c r="J119" s="18"/>
      <c r="K119" s="18"/>
      <c r="L119" s="18"/>
      <c r="M119" s="18"/>
      <c r="N119" s="18"/>
    </row>
    <row r="120" spans="1:14" x14ac:dyDescent="0.5">
      <c r="A120" s="27"/>
      <c r="B120" s="28"/>
      <c r="C120" s="29"/>
      <c r="D120" s="41"/>
      <c r="E120" s="41"/>
      <c r="F120" s="41"/>
      <c r="G120" s="41"/>
      <c r="H120" s="32"/>
      <c r="I120" s="18"/>
      <c r="J120" s="18"/>
      <c r="K120" s="18"/>
      <c r="L120" s="18"/>
      <c r="M120" s="18"/>
      <c r="N120" s="18"/>
    </row>
    <row r="121" spans="1:14" x14ac:dyDescent="0.5">
      <c r="A121" s="27"/>
      <c r="B121" s="28"/>
      <c r="C121" s="29"/>
      <c r="D121" s="41"/>
      <c r="E121" s="41"/>
      <c r="F121" s="41"/>
      <c r="G121" s="41"/>
      <c r="H121" s="32"/>
      <c r="I121" s="18"/>
      <c r="J121" s="18"/>
      <c r="K121" s="18"/>
      <c r="L121" s="18"/>
      <c r="M121" s="18"/>
      <c r="N121" s="18"/>
    </row>
    <row r="122" spans="1:14" x14ac:dyDescent="0.5">
      <c r="A122" s="27"/>
      <c r="B122" s="28"/>
      <c r="C122" s="29"/>
      <c r="D122" s="41"/>
      <c r="E122" s="41"/>
      <c r="F122" s="41"/>
      <c r="G122" s="41"/>
      <c r="H122" s="32"/>
      <c r="I122" s="32"/>
      <c r="J122" s="18"/>
      <c r="K122" s="18"/>
      <c r="L122" s="18"/>
      <c r="M122" s="18"/>
      <c r="N122" s="18"/>
    </row>
    <row r="123" spans="1:14" x14ac:dyDescent="0.5">
      <c r="A123" s="27"/>
      <c r="B123" s="28"/>
      <c r="C123" s="29"/>
      <c r="D123" s="41"/>
      <c r="E123" s="41"/>
      <c r="F123" s="41"/>
      <c r="G123" s="41"/>
      <c r="H123" s="32"/>
      <c r="I123" s="18"/>
      <c r="J123" s="18"/>
      <c r="K123" s="18"/>
      <c r="L123" s="18"/>
      <c r="M123" s="18"/>
      <c r="N123" s="18"/>
    </row>
    <row r="124" spans="1:14" x14ac:dyDescent="0.5">
      <c r="A124" s="27"/>
      <c r="B124" s="28"/>
      <c r="C124" s="29"/>
      <c r="D124" s="41"/>
      <c r="E124" s="41"/>
      <c r="F124" s="41"/>
      <c r="G124" s="41"/>
      <c r="H124" s="32"/>
      <c r="I124" s="18"/>
      <c r="J124" s="18"/>
      <c r="K124" s="18"/>
      <c r="L124" s="18"/>
      <c r="M124" s="18"/>
      <c r="N124" s="18"/>
    </row>
    <row r="125" spans="1:14" x14ac:dyDescent="0.5">
      <c r="A125" s="27"/>
      <c r="B125" s="28"/>
      <c r="C125" s="29"/>
      <c r="D125" s="41"/>
      <c r="E125" s="41"/>
      <c r="F125" s="41"/>
      <c r="G125" s="41"/>
      <c r="H125" s="32"/>
      <c r="J125" s="18"/>
      <c r="K125" s="18"/>
      <c r="L125" s="18"/>
      <c r="M125" s="18"/>
      <c r="N125" s="18"/>
    </row>
    <row r="126" spans="1:14" x14ac:dyDescent="0.5">
      <c r="A126" s="27"/>
      <c r="B126" s="45"/>
      <c r="C126" s="33"/>
      <c r="D126" s="43"/>
      <c r="E126" s="43"/>
      <c r="F126" s="43"/>
      <c r="G126" s="43"/>
      <c r="H126" s="32"/>
      <c r="J126" s="18"/>
      <c r="K126" s="18"/>
      <c r="L126" s="18"/>
      <c r="M126" s="18"/>
      <c r="N126" s="18"/>
    </row>
    <row r="127" spans="1:14" x14ac:dyDescent="0.5">
      <c r="A127" s="27"/>
      <c r="B127" s="28"/>
      <c r="C127" s="29"/>
      <c r="D127" s="41"/>
      <c r="E127" s="41"/>
      <c r="F127" s="41"/>
      <c r="G127" s="41"/>
      <c r="H127" s="32"/>
      <c r="J127" s="18"/>
      <c r="K127" s="18"/>
      <c r="L127" s="18"/>
      <c r="M127" s="18"/>
      <c r="N127" s="18"/>
    </row>
    <row r="128" spans="1:14" x14ac:dyDescent="0.5">
      <c r="A128" s="27"/>
      <c r="B128" s="28"/>
      <c r="C128" s="29"/>
      <c r="D128" s="41"/>
      <c r="E128" s="41"/>
      <c r="F128" s="41"/>
      <c r="G128" s="41"/>
      <c r="H128" s="32"/>
      <c r="J128" s="18"/>
      <c r="K128" s="18"/>
      <c r="L128" s="18"/>
      <c r="M128" s="18"/>
      <c r="N128" s="18"/>
    </row>
    <row r="129" spans="1:14" x14ac:dyDescent="0.5">
      <c r="A129" s="27"/>
      <c r="B129" s="28"/>
      <c r="C129" s="29"/>
      <c r="D129" s="41"/>
      <c r="E129" s="41"/>
      <c r="F129" s="41"/>
      <c r="G129" s="41"/>
      <c r="H129" s="32"/>
      <c r="J129" s="18"/>
      <c r="K129" s="18"/>
      <c r="L129" s="18"/>
      <c r="M129" s="18"/>
      <c r="N129" s="18"/>
    </row>
    <row r="130" spans="1:14" x14ac:dyDescent="0.5">
      <c r="A130" s="27"/>
      <c r="B130" s="28"/>
      <c r="C130" s="29"/>
      <c r="D130" s="41"/>
      <c r="E130" s="41"/>
      <c r="F130" s="41"/>
      <c r="G130" s="41"/>
      <c r="H130" s="32"/>
      <c r="J130" s="18"/>
      <c r="K130" s="18"/>
      <c r="L130" s="18"/>
      <c r="M130" s="18"/>
      <c r="N130" s="18"/>
    </row>
    <row r="131" spans="1:14" x14ac:dyDescent="0.5">
      <c r="A131" s="27"/>
      <c r="B131" s="28"/>
      <c r="C131" s="29"/>
      <c r="D131" s="41"/>
      <c r="E131" s="41"/>
      <c r="F131" s="41"/>
      <c r="G131" s="41"/>
      <c r="H131" s="32"/>
      <c r="J131" s="18"/>
      <c r="K131" s="18"/>
      <c r="L131" s="18"/>
      <c r="M131" s="18"/>
      <c r="N131" s="18"/>
    </row>
    <row r="132" spans="1:14" x14ac:dyDescent="0.5">
      <c r="A132" s="27"/>
      <c r="B132" s="28"/>
      <c r="C132" s="29"/>
      <c r="D132" s="41"/>
      <c r="E132" s="41"/>
      <c r="F132" s="41"/>
      <c r="G132" s="41"/>
      <c r="H132" s="32"/>
      <c r="J132" s="18"/>
      <c r="K132" s="18"/>
      <c r="L132" s="18"/>
      <c r="M132" s="18"/>
      <c r="N132" s="18"/>
    </row>
    <row r="133" spans="1:14" x14ac:dyDescent="0.5">
      <c r="A133" s="27"/>
      <c r="B133" s="28"/>
      <c r="C133" s="29"/>
      <c r="D133" s="41"/>
      <c r="E133" s="41"/>
      <c r="F133" s="41"/>
      <c r="G133" s="41"/>
      <c r="H133" s="32"/>
      <c r="J133" s="18"/>
      <c r="K133" s="18"/>
      <c r="L133" s="18"/>
      <c r="M133" s="18"/>
      <c r="N133" s="18"/>
    </row>
    <row r="134" spans="1:14" x14ac:dyDescent="0.5">
      <c r="A134" s="27"/>
      <c r="B134" s="45"/>
      <c r="C134" s="33"/>
      <c r="D134" s="43"/>
      <c r="E134" s="43"/>
      <c r="F134" s="43"/>
      <c r="G134" s="43"/>
      <c r="H134" s="32"/>
      <c r="J134" s="18"/>
      <c r="K134" s="18"/>
      <c r="L134" s="18"/>
      <c r="M134" s="18"/>
      <c r="N134" s="18"/>
    </row>
    <row r="135" spans="1:14" x14ac:dyDescent="0.5">
      <c r="A135" s="27"/>
      <c r="B135" s="28"/>
      <c r="C135" s="29"/>
      <c r="D135" s="41"/>
      <c r="E135" s="41"/>
      <c r="F135" s="41"/>
      <c r="G135" s="41"/>
      <c r="H135" s="32"/>
      <c r="J135" s="18"/>
      <c r="K135" s="18"/>
      <c r="L135" s="18"/>
      <c r="M135" s="18"/>
      <c r="N135" s="18"/>
    </row>
    <row r="136" spans="1:14" x14ac:dyDescent="0.5">
      <c r="A136" s="27"/>
      <c r="B136" s="28"/>
      <c r="C136" s="29"/>
      <c r="D136" s="41"/>
      <c r="E136" s="41"/>
      <c r="F136" s="41"/>
      <c r="G136" s="41"/>
      <c r="H136" s="32"/>
      <c r="J136" s="18"/>
      <c r="K136" s="18"/>
      <c r="L136" s="18"/>
      <c r="M136" s="18"/>
      <c r="N136" s="18"/>
    </row>
    <row r="137" spans="1:14" x14ac:dyDescent="0.5">
      <c r="A137" s="27"/>
      <c r="B137" s="28"/>
      <c r="C137" s="29"/>
      <c r="D137" s="41"/>
      <c r="E137" s="41"/>
      <c r="F137" s="41"/>
      <c r="G137" s="41"/>
      <c r="H137" s="32"/>
      <c r="J137" s="18"/>
      <c r="K137" s="18"/>
      <c r="L137" s="18"/>
      <c r="M137" s="18"/>
      <c r="N137" s="18"/>
    </row>
    <row r="138" spans="1:14" x14ac:dyDescent="0.5">
      <c r="A138" s="27"/>
      <c r="B138" s="28"/>
      <c r="C138" s="29"/>
      <c r="D138" s="41"/>
      <c r="E138" s="41"/>
      <c r="F138" s="41"/>
      <c r="G138" s="41"/>
      <c r="H138" s="32"/>
      <c r="J138" s="18"/>
      <c r="K138" s="18"/>
      <c r="L138" s="18"/>
      <c r="M138" s="18"/>
      <c r="N138" s="18"/>
    </row>
    <row r="139" spans="1:14" x14ac:dyDescent="0.5">
      <c r="A139" s="27"/>
      <c r="B139" s="28"/>
      <c r="C139" s="29"/>
      <c r="D139" s="41"/>
      <c r="E139" s="41"/>
      <c r="F139" s="41"/>
      <c r="G139" s="41"/>
      <c r="H139" s="32"/>
      <c r="J139" s="18"/>
      <c r="K139" s="18"/>
      <c r="L139" s="18"/>
      <c r="M139" s="18"/>
      <c r="N139" s="18"/>
    </row>
    <row r="140" spans="1:14" x14ac:dyDescent="0.5">
      <c r="A140" s="27"/>
      <c r="B140" s="28"/>
      <c r="C140" s="29"/>
      <c r="D140" s="41"/>
      <c r="E140" s="41"/>
      <c r="F140" s="41"/>
      <c r="G140" s="41"/>
      <c r="H140" s="32"/>
      <c r="J140" s="18"/>
      <c r="K140" s="18"/>
      <c r="L140" s="18"/>
      <c r="M140" s="18"/>
      <c r="N140" s="18"/>
    </row>
    <row r="141" spans="1:14" x14ac:dyDescent="0.5">
      <c r="A141" s="27"/>
      <c r="B141" s="28"/>
      <c r="C141" s="29"/>
      <c r="D141" s="41"/>
      <c r="E141" s="41"/>
      <c r="F141" s="41"/>
      <c r="G141" s="41"/>
      <c r="H141" s="32"/>
      <c r="J141" s="18"/>
      <c r="K141" s="18"/>
      <c r="L141" s="18"/>
      <c r="M141" s="18"/>
      <c r="N141" s="18"/>
    </row>
    <row r="142" spans="1:14" x14ac:dyDescent="0.5">
      <c r="A142" s="27"/>
      <c r="B142" s="28"/>
      <c r="C142" s="29"/>
      <c r="D142" s="41"/>
      <c r="E142" s="41"/>
      <c r="F142" s="41"/>
      <c r="G142" s="41"/>
      <c r="H142" s="32"/>
      <c r="J142" s="18"/>
      <c r="K142" s="18"/>
      <c r="L142" s="18"/>
      <c r="M142" s="18"/>
      <c r="N142" s="18"/>
    </row>
    <row r="143" spans="1:14" x14ac:dyDescent="0.5">
      <c r="A143" s="27"/>
      <c r="B143" s="28"/>
      <c r="C143" s="29"/>
      <c r="D143" s="41"/>
      <c r="E143" s="41"/>
      <c r="F143" s="41"/>
      <c r="G143" s="41"/>
      <c r="H143" s="32"/>
      <c r="J143" s="18"/>
      <c r="K143" s="18"/>
      <c r="L143" s="18"/>
      <c r="M143" s="18"/>
      <c r="N143" s="18"/>
    </row>
    <row r="144" spans="1:14" x14ac:dyDescent="0.5">
      <c r="A144" s="27"/>
      <c r="B144" s="28"/>
      <c r="C144" s="29"/>
      <c r="D144" s="41"/>
      <c r="E144" s="41"/>
      <c r="F144" s="41"/>
      <c r="G144" s="41"/>
      <c r="H144" s="32"/>
      <c r="J144" s="18"/>
      <c r="K144" s="18"/>
      <c r="L144" s="18"/>
      <c r="M144" s="18"/>
      <c r="N144" s="18"/>
    </row>
    <row r="145" spans="1:14" x14ac:dyDescent="0.5">
      <c r="A145" s="27"/>
      <c r="B145" s="28"/>
      <c r="C145" s="29"/>
      <c r="D145" s="41"/>
      <c r="E145" s="41"/>
      <c r="F145" s="41"/>
      <c r="G145" s="41"/>
      <c r="H145" s="32"/>
      <c r="J145" s="18"/>
      <c r="K145" s="18"/>
      <c r="L145" s="18"/>
      <c r="M145" s="18"/>
      <c r="N145" s="18"/>
    </row>
    <row r="146" spans="1:14" x14ac:dyDescent="0.5">
      <c r="A146" s="27"/>
      <c r="B146" s="28"/>
      <c r="C146" s="29"/>
      <c r="D146" s="41"/>
      <c r="E146" s="41"/>
      <c r="F146" s="41"/>
      <c r="G146" s="41"/>
      <c r="H146" s="32"/>
      <c r="J146" s="18"/>
      <c r="K146" s="18"/>
      <c r="L146" s="18"/>
      <c r="M146" s="18"/>
      <c r="N146" s="18"/>
    </row>
    <row r="147" spans="1:14" x14ac:dyDescent="0.5">
      <c r="A147" s="27"/>
      <c r="B147" s="28"/>
      <c r="C147" s="29"/>
      <c r="D147" s="41"/>
      <c r="E147" s="41"/>
      <c r="F147" s="41"/>
      <c r="G147" s="41"/>
      <c r="H147" s="32"/>
      <c r="J147" s="18"/>
      <c r="K147" s="18"/>
      <c r="L147" s="18"/>
      <c r="M147" s="18"/>
      <c r="N147" s="18"/>
    </row>
    <row r="148" spans="1:14" x14ac:dyDescent="0.5">
      <c r="A148" s="27"/>
      <c r="B148" s="28"/>
      <c r="C148" s="29"/>
      <c r="D148" s="41"/>
      <c r="E148" s="41"/>
      <c r="F148" s="41"/>
      <c r="G148" s="41"/>
      <c r="H148" s="32"/>
      <c r="J148" s="18"/>
      <c r="K148" s="18"/>
      <c r="L148" s="18"/>
      <c r="M148" s="18"/>
      <c r="N148" s="18"/>
    </row>
    <row r="149" spans="1:14" x14ac:dyDescent="0.5">
      <c r="A149" s="27"/>
      <c r="B149" s="28"/>
      <c r="C149" s="29"/>
      <c r="D149" s="41"/>
      <c r="E149" s="41"/>
      <c r="F149" s="41"/>
      <c r="G149" s="41"/>
      <c r="H149" s="32"/>
      <c r="J149" s="18"/>
      <c r="K149" s="18"/>
      <c r="L149" s="18"/>
      <c r="M149" s="18"/>
      <c r="N149" s="18"/>
    </row>
    <row r="150" spans="1:14" x14ac:dyDescent="0.5">
      <c r="A150" s="27"/>
      <c r="B150" s="28"/>
      <c r="C150" s="29"/>
      <c r="D150" s="41"/>
      <c r="E150" s="41"/>
      <c r="F150" s="41"/>
      <c r="G150" s="41"/>
      <c r="H150" s="32"/>
      <c r="J150" s="18"/>
      <c r="K150" s="18"/>
      <c r="L150" s="18"/>
      <c r="M150" s="18"/>
      <c r="N150" s="18"/>
    </row>
    <row r="151" spans="1:14" x14ac:dyDescent="0.5">
      <c r="A151" s="27"/>
      <c r="B151" s="45"/>
      <c r="C151" s="33"/>
      <c r="D151" s="43"/>
      <c r="E151" s="43"/>
      <c r="F151" s="43"/>
      <c r="G151" s="43"/>
      <c r="H151" s="32"/>
      <c r="J151" s="18"/>
      <c r="K151" s="18"/>
      <c r="L151" s="18"/>
      <c r="M151" s="18"/>
      <c r="N151" s="18"/>
    </row>
    <row r="152" spans="1:14" x14ac:dyDescent="0.5">
      <c r="A152" s="27"/>
      <c r="B152" s="28"/>
      <c r="C152" s="29"/>
      <c r="D152" s="41"/>
      <c r="E152" s="41"/>
      <c r="F152" s="41"/>
      <c r="G152" s="41"/>
      <c r="H152" s="32"/>
      <c r="J152" s="18"/>
      <c r="K152" s="18"/>
      <c r="L152" s="18"/>
      <c r="M152" s="18"/>
      <c r="N152" s="18"/>
    </row>
    <row r="153" spans="1:14" x14ac:dyDescent="0.5">
      <c r="A153" s="27"/>
      <c r="B153" s="28"/>
      <c r="C153" s="29"/>
      <c r="D153" s="41"/>
      <c r="E153" s="41"/>
      <c r="F153" s="41"/>
      <c r="G153" s="41"/>
      <c r="H153" s="32"/>
      <c r="J153" s="18"/>
      <c r="K153" s="18"/>
      <c r="L153" s="18"/>
      <c r="M153" s="18"/>
      <c r="N153" s="18"/>
    </row>
    <row r="154" spans="1:14" x14ac:dyDescent="0.5">
      <c r="A154" s="27"/>
      <c r="B154" s="28"/>
      <c r="C154" s="29"/>
      <c r="D154" s="41"/>
      <c r="E154" s="41"/>
      <c r="F154" s="41"/>
      <c r="G154" s="41"/>
      <c r="H154" s="32"/>
      <c r="J154" s="18"/>
      <c r="K154" s="18"/>
      <c r="L154" s="18"/>
      <c r="M154" s="18"/>
      <c r="N154" s="18"/>
    </row>
    <row r="155" spans="1:14" x14ac:dyDescent="0.5">
      <c r="A155" s="27"/>
      <c r="B155" s="28"/>
      <c r="C155" s="29"/>
      <c r="D155" s="41"/>
      <c r="E155" s="41"/>
      <c r="F155" s="41"/>
      <c r="G155" s="41"/>
      <c r="H155" s="32"/>
      <c r="J155" s="18"/>
      <c r="K155" s="18"/>
      <c r="L155" s="18"/>
      <c r="M155" s="18"/>
      <c r="N155" s="18"/>
    </row>
    <row r="156" spans="1:14" x14ac:dyDescent="0.5">
      <c r="A156" s="27"/>
      <c r="B156" s="28"/>
      <c r="C156" s="29"/>
      <c r="D156" s="41"/>
      <c r="E156" s="41"/>
      <c r="F156" s="41"/>
      <c r="G156" s="41"/>
      <c r="H156" s="32"/>
      <c r="J156" s="18"/>
      <c r="K156" s="18"/>
      <c r="L156" s="18"/>
      <c r="M156" s="18"/>
      <c r="N156" s="18"/>
    </row>
    <row r="157" spans="1:14" x14ac:dyDescent="0.5">
      <c r="A157" s="27"/>
      <c r="B157" s="28"/>
      <c r="C157" s="29"/>
      <c r="D157" s="41"/>
      <c r="E157" s="41"/>
      <c r="F157" s="41"/>
      <c r="G157" s="41"/>
      <c r="H157" s="32"/>
      <c r="J157" s="18"/>
      <c r="K157" s="18"/>
      <c r="L157" s="18"/>
      <c r="M157" s="18"/>
      <c r="N157" s="18"/>
    </row>
    <row r="158" spans="1:14" x14ac:dyDescent="0.5">
      <c r="A158" s="27"/>
      <c r="B158" s="28"/>
      <c r="C158" s="29"/>
      <c r="D158" s="41"/>
      <c r="E158" s="41"/>
      <c r="F158" s="41"/>
      <c r="G158" s="41"/>
      <c r="H158" s="32"/>
      <c r="J158" s="18"/>
      <c r="K158" s="18"/>
      <c r="L158" s="18"/>
      <c r="M158" s="18"/>
      <c r="N158" s="18"/>
    </row>
    <row r="159" spans="1:14" x14ac:dyDescent="0.5">
      <c r="A159" s="27"/>
      <c r="B159" s="28"/>
      <c r="C159" s="29"/>
      <c r="D159" s="41"/>
      <c r="E159" s="41"/>
      <c r="F159" s="41"/>
      <c r="G159" s="41"/>
      <c r="H159" s="32"/>
      <c r="J159" s="18"/>
      <c r="K159" s="18"/>
      <c r="L159" s="18"/>
      <c r="M159" s="18"/>
      <c r="N159" s="18"/>
    </row>
    <row r="160" spans="1:14" x14ac:dyDescent="0.5">
      <c r="A160" s="27"/>
      <c r="B160" s="28"/>
      <c r="C160" s="29"/>
      <c r="D160" s="41"/>
      <c r="E160" s="41"/>
      <c r="F160" s="41"/>
      <c r="G160" s="41"/>
      <c r="H160" s="46"/>
      <c r="J160" s="18"/>
      <c r="K160" s="18"/>
      <c r="L160" s="18"/>
      <c r="M160" s="18"/>
      <c r="N160" s="18"/>
    </row>
    <row r="161" spans="1:14" x14ac:dyDescent="0.5">
      <c r="A161" s="27"/>
      <c r="B161" s="28"/>
      <c r="C161" s="29"/>
      <c r="D161" s="41"/>
      <c r="E161" s="41"/>
      <c r="F161" s="41"/>
      <c r="G161" s="41"/>
      <c r="H161" s="46"/>
      <c r="J161" s="18"/>
      <c r="K161" s="18"/>
      <c r="L161" s="18"/>
      <c r="M161" s="18"/>
      <c r="N161" s="18"/>
    </row>
    <row r="162" spans="1:14" x14ac:dyDescent="0.5">
      <c r="A162" s="27"/>
      <c r="B162" s="28"/>
      <c r="C162" s="29"/>
      <c r="D162" s="41"/>
      <c r="E162" s="41"/>
      <c r="F162" s="41"/>
      <c r="G162" s="41"/>
      <c r="H162" s="46"/>
      <c r="J162" s="18"/>
      <c r="K162" s="18"/>
      <c r="L162" s="18"/>
      <c r="M162" s="18"/>
      <c r="N162" s="18"/>
    </row>
    <row r="163" spans="1:14" x14ac:dyDescent="0.5">
      <c r="A163" s="27"/>
      <c r="B163" s="28"/>
      <c r="C163" s="29"/>
      <c r="D163" s="41"/>
      <c r="E163" s="41"/>
      <c r="F163" s="41"/>
      <c r="G163" s="41"/>
      <c r="H163" s="46"/>
      <c r="J163" s="18"/>
      <c r="K163" s="18"/>
      <c r="L163" s="18"/>
      <c r="M163" s="18"/>
      <c r="N163" s="18"/>
    </row>
    <row r="164" spans="1:14" x14ac:dyDescent="0.5">
      <c r="A164" s="27"/>
      <c r="B164" s="45"/>
      <c r="C164" s="33"/>
      <c r="D164" s="43"/>
      <c r="E164" s="43"/>
      <c r="F164" s="43"/>
      <c r="G164" s="43"/>
      <c r="H164" s="46"/>
      <c r="J164" s="18"/>
      <c r="K164" s="18"/>
      <c r="L164" s="18"/>
      <c r="M164" s="18"/>
      <c r="N164" s="18"/>
    </row>
    <row r="165" spans="1:14" x14ac:dyDescent="0.5">
      <c r="A165" s="27"/>
      <c r="B165" s="28"/>
      <c r="C165" s="29"/>
      <c r="D165" s="41"/>
      <c r="E165" s="41"/>
      <c r="F165" s="41"/>
      <c r="G165" s="41"/>
      <c r="H165" s="46"/>
      <c r="J165" s="18"/>
      <c r="K165" s="18"/>
      <c r="L165" s="18"/>
      <c r="M165" s="18"/>
      <c r="N165" s="18"/>
    </row>
    <row r="166" spans="1:14" x14ac:dyDescent="0.5">
      <c r="A166" s="27"/>
      <c r="B166" s="28"/>
      <c r="C166" s="29"/>
      <c r="D166" s="41"/>
      <c r="E166" s="41"/>
      <c r="F166" s="41"/>
      <c r="G166" s="41"/>
      <c r="H166" s="46"/>
      <c r="J166" s="18"/>
      <c r="K166" s="18"/>
      <c r="L166" s="18"/>
      <c r="M166" s="18"/>
      <c r="N166" s="18"/>
    </row>
    <row r="167" spans="1:14" x14ac:dyDescent="0.5">
      <c r="A167" s="27"/>
      <c r="B167" s="28"/>
      <c r="C167" s="29"/>
      <c r="D167" s="41"/>
      <c r="E167" s="41"/>
      <c r="F167" s="41"/>
      <c r="G167" s="41"/>
      <c r="H167" s="46"/>
      <c r="J167" s="18"/>
      <c r="K167" s="18"/>
      <c r="L167" s="18"/>
      <c r="M167" s="18"/>
      <c r="N167" s="18"/>
    </row>
    <row r="168" spans="1:14" x14ac:dyDescent="0.5">
      <c r="A168" s="27"/>
      <c r="B168" s="28"/>
      <c r="C168" s="29"/>
      <c r="D168" s="41"/>
      <c r="E168" s="41"/>
      <c r="F168" s="41"/>
      <c r="G168" s="41"/>
      <c r="H168" s="46"/>
      <c r="J168" s="18"/>
      <c r="K168" s="18"/>
      <c r="L168" s="18"/>
      <c r="M168" s="18"/>
      <c r="N168" s="18"/>
    </row>
    <row r="169" spans="1:14" x14ac:dyDescent="0.5">
      <c r="A169" s="27"/>
      <c r="B169" s="28"/>
      <c r="C169" s="29"/>
      <c r="D169" s="41"/>
      <c r="E169" s="41"/>
      <c r="F169" s="41"/>
      <c r="G169" s="41"/>
      <c r="H169" s="46"/>
      <c r="J169" s="18"/>
      <c r="K169" s="18"/>
      <c r="L169" s="18"/>
      <c r="M169" s="18"/>
      <c r="N169" s="18"/>
    </row>
    <row r="170" spans="1:14" x14ac:dyDescent="0.5">
      <c r="A170" s="27"/>
      <c r="B170" s="28"/>
      <c r="C170" s="29"/>
      <c r="D170" s="41"/>
      <c r="E170" s="41"/>
      <c r="F170" s="41"/>
      <c r="G170" s="41"/>
      <c r="H170" s="46"/>
      <c r="J170" s="18"/>
      <c r="K170" s="18"/>
      <c r="L170" s="18"/>
      <c r="M170" s="18"/>
      <c r="N170" s="18"/>
    </row>
    <row r="171" spans="1:14" x14ac:dyDescent="0.5">
      <c r="A171" s="27"/>
      <c r="B171" s="28"/>
      <c r="C171" s="29"/>
      <c r="D171" s="41"/>
      <c r="E171" s="41"/>
      <c r="F171" s="41"/>
      <c r="G171" s="41"/>
      <c r="H171" s="46"/>
      <c r="J171" s="18"/>
      <c r="K171" s="18"/>
      <c r="L171" s="18"/>
      <c r="M171" s="18"/>
      <c r="N171" s="18"/>
    </row>
    <row r="172" spans="1:14" x14ac:dyDescent="0.5">
      <c r="A172" s="27"/>
      <c r="B172" s="45"/>
      <c r="C172" s="33"/>
      <c r="D172" s="43"/>
      <c r="E172" s="43"/>
      <c r="F172" s="43"/>
      <c r="G172" s="43"/>
      <c r="H172" s="46"/>
      <c r="J172" s="18"/>
      <c r="K172" s="18"/>
      <c r="L172" s="18"/>
      <c r="M172" s="18"/>
      <c r="N172" s="18"/>
    </row>
    <row r="173" spans="1:14" x14ac:dyDescent="0.5">
      <c r="A173" s="27"/>
      <c r="B173" s="28"/>
      <c r="C173" s="29"/>
      <c r="D173" s="41"/>
      <c r="E173" s="41"/>
      <c r="F173" s="41"/>
      <c r="G173" s="41"/>
      <c r="H173" s="46"/>
      <c r="J173" s="18"/>
      <c r="K173" s="18"/>
      <c r="L173" s="18"/>
      <c r="M173" s="18"/>
      <c r="N173" s="18"/>
    </row>
    <row r="174" spans="1:14" x14ac:dyDescent="0.5">
      <c r="A174" s="27"/>
      <c r="B174" s="28"/>
      <c r="C174" s="29"/>
      <c r="D174" s="41"/>
      <c r="E174" s="41"/>
      <c r="F174" s="41"/>
      <c r="G174" s="41"/>
      <c r="H174" s="46"/>
      <c r="J174" s="18"/>
      <c r="K174" s="18"/>
      <c r="L174" s="18"/>
      <c r="M174" s="18"/>
      <c r="N174" s="18"/>
    </row>
    <row r="175" spans="1:14" x14ac:dyDescent="0.5">
      <c r="A175" s="27"/>
      <c r="B175" s="28"/>
      <c r="C175" s="29"/>
      <c r="D175" s="41"/>
      <c r="E175" s="41"/>
      <c r="F175" s="41"/>
      <c r="G175" s="41"/>
      <c r="H175" s="46"/>
      <c r="J175" s="18"/>
      <c r="K175" s="18"/>
      <c r="L175" s="18"/>
      <c r="M175" s="18"/>
      <c r="N175" s="18"/>
    </row>
    <row r="176" spans="1:14" x14ac:dyDescent="0.5">
      <c r="A176" s="27"/>
      <c r="B176" s="28"/>
      <c r="C176" s="29"/>
      <c r="D176" s="41"/>
      <c r="E176" s="41"/>
      <c r="F176" s="41"/>
      <c r="G176" s="41"/>
      <c r="H176" s="46"/>
      <c r="J176" s="18"/>
      <c r="K176" s="18"/>
      <c r="L176" s="18"/>
      <c r="M176" s="18"/>
      <c r="N176" s="18"/>
    </row>
    <row r="177" spans="1:14" x14ac:dyDescent="0.5">
      <c r="A177" s="27"/>
      <c r="B177" s="28"/>
      <c r="C177" s="29"/>
      <c r="D177" s="41"/>
      <c r="E177" s="41"/>
      <c r="F177" s="41"/>
      <c r="G177" s="41"/>
      <c r="H177" s="46"/>
      <c r="J177" s="18"/>
      <c r="K177" s="18"/>
      <c r="L177" s="18"/>
      <c r="M177" s="18"/>
      <c r="N177" s="18"/>
    </row>
    <row r="178" spans="1:14" x14ac:dyDescent="0.5">
      <c r="A178" s="27"/>
      <c r="B178" s="28"/>
      <c r="C178" s="29"/>
      <c r="D178" s="41"/>
      <c r="E178" s="41"/>
      <c r="F178" s="41"/>
      <c r="G178" s="41"/>
      <c r="H178" s="46"/>
      <c r="J178" s="18"/>
      <c r="K178" s="18"/>
      <c r="L178" s="18"/>
      <c r="M178" s="18"/>
      <c r="N178" s="18"/>
    </row>
    <row r="179" spans="1:14" x14ac:dyDescent="0.5">
      <c r="A179" s="27"/>
      <c r="B179" s="28"/>
      <c r="C179" s="29"/>
      <c r="D179" s="41"/>
      <c r="E179" s="41"/>
      <c r="F179" s="41"/>
      <c r="G179" s="41"/>
      <c r="H179" s="46"/>
      <c r="J179" s="18"/>
      <c r="K179" s="18"/>
      <c r="L179" s="18"/>
      <c r="M179" s="18"/>
      <c r="N179" s="18"/>
    </row>
    <row r="180" spans="1:14" x14ac:dyDescent="0.5">
      <c r="A180" s="27"/>
      <c r="B180" s="28"/>
      <c r="C180" s="29"/>
      <c r="D180" s="41"/>
      <c r="E180" s="41"/>
      <c r="F180" s="41"/>
      <c r="G180" s="41"/>
      <c r="H180" s="46"/>
      <c r="J180" s="18"/>
      <c r="K180" s="18"/>
      <c r="L180" s="18"/>
      <c r="M180" s="18"/>
      <c r="N180" s="18"/>
    </row>
    <row r="181" spans="1:14" x14ac:dyDescent="0.5">
      <c r="A181" s="27"/>
      <c r="B181" s="28"/>
      <c r="C181" s="29"/>
      <c r="D181" s="41"/>
      <c r="E181" s="41"/>
      <c r="F181" s="41"/>
      <c r="G181" s="41"/>
      <c r="H181" s="46"/>
      <c r="J181" s="18"/>
      <c r="K181" s="18"/>
      <c r="L181" s="18"/>
      <c r="M181" s="18"/>
      <c r="N181" s="18"/>
    </row>
    <row r="182" spans="1:14" x14ac:dyDescent="0.5">
      <c r="A182" s="27"/>
      <c r="B182" s="28"/>
      <c r="C182" s="29"/>
      <c r="D182" s="41"/>
      <c r="E182" s="41"/>
      <c r="F182" s="41"/>
      <c r="G182" s="41"/>
      <c r="H182" s="46"/>
      <c r="J182" s="18"/>
      <c r="K182" s="18"/>
      <c r="L182" s="18"/>
      <c r="M182" s="18"/>
      <c r="N182" s="18"/>
    </row>
    <row r="183" spans="1:14" x14ac:dyDescent="0.5">
      <c r="A183" s="27"/>
      <c r="B183" s="28"/>
      <c r="C183" s="29"/>
      <c r="D183" s="41"/>
      <c r="E183" s="41"/>
      <c r="F183" s="41"/>
      <c r="G183" s="41"/>
      <c r="H183" s="46"/>
      <c r="J183" s="18"/>
      <c r="K183" s="18"/>
      <c r="L183" s="18"/>
      <c r="M183" s="18"/>
      <c r="N183" s="18"/>
    </row>
    <row r="184" spans="1:14" x14ac:dyDescent="0.5">
      <c r="A184" s="27"/>
      <c r="B184" s="28"/>
      <c r="C184" s="29"/>
      <c r="D184" s="41"/>
      <c r="E184" s="41"/>
      <c r="F184" s="41"/>
      <c r="G184" s="41"/>
      <c r="H184" s="46"/>
      <c r="J184" s="18"/>
      <c r="K184" s="18"/>
      <c r="L184" s="18"/>
      <c r="M184" s="18"/>
      <c r="N184" s="18"/>
    </row>
    <row r="185" spans="1:14" x14ac:dyDescent="0.5">
      <c r="A185" s="27"/>
      <c r="B185" s="28"/>
      <c r="C185" s="29"/>
      <c r="D185" s="41"/>
      <c r="E185" s="41"/>
      <c r="F185" s="41"/>
      <c r="G185" s="41"/>
      <c r="H185" s="46"/>
      <c r="J185" s="18"/>
      <c r="K185" s="18"/>
      <c r="L185" s="18"/>
      <c r="M185" s="18"/>
      <c r="N185" s="18"/>
    </row>
    <row r="186" spans="1:14" x14ac:dyDescent="0.5">
      <c r="A186" s="27"/>
      <c r="B186" s="28"/>
      <c r="C186" s="29"/>
      <c r="D186" s="41"/>
      <c r="E186" s="41"/>
      <c r="F186" s="41"/>
      <c r="G186" s="41"/>
      <c r="H186" s="46"/>
      <c r="J186" s="18"/>
      <c r="K186" s="18"/>
      <c r="L186" s="18"/>
      <c r="M186" s="18"/>
      <c r="N186" s="18"/>
    </row>
    <row r="187" spans="1:14" x14ac:dyDescent="0.5">
      <c r="A187" s="27"/>
      <c r="B187" s="28"/>
      <c r="C187" s="29"/>
      <c r="D187" s="41"/>
      <c r="E187" s="41"/>
      <c r="F187" s="41"/>
      <c r="G187" s="41"/>
      <c r="H187" s="46"/>
      <c r="J187" s="18"/>
      <c r="K187" s="18"/>
      <c r="L187" s="18"/>
      <c r="M187" s="18"/>
      <c r="N187" s="18"/>
    </row>
    <row r="188" spans="1:14" x14ac:dyDescent="0.5">
      <c r="A188" s="27"/>
      <c r="B188" s="28"/>
      <c r="C188" s="29"/>
      <c r="D188" s="41"/>
      <c r="E188" s="41"/>
      <c r="F188" s="41"/>
      <c r="G188" s="41"/>
      <c r="H188" s="46"/>
      <c r="J188" s="18"/>
      <c r="K188" s="18"/>
      <c r="L188" s="18"/>
      <c r="M188" s="18"/>
      <c r="N188" s="18"/>
    </row>
    <row r="189" spans="1:14" x14ac:dyDescent="0.5">
      <c r="A189" s="27"/>
      <c r="B189" s="28"/>
      <c r="C189" s="29"/>
      <c r="D189" s="41"/>
      <c r="E189" s="41"/>
      <c r="F189" s="41"/>
      <c r="G189" s="41"/>
      <c r="H189" s="46"/>
      <c r="J189" s="18"/>
      <c r="K189" s="18"/>
      <c r="L189" s="18"/>
      <c r="M189" s="18"/>
      <c r="N189" s="18"/>
    </row>
    <row r="190" spans="1:14" x14ac:dyDescent="0.5">
      <c r="A190" s="27"/>
      <c r="B190" s="28"/>
      <c r="C190" s="29"/>
      <c r="D190" s="41"/>
      <c r="E190" s="41"/>
      <c r="F190" s="41"/>
      <c r="G190" s="41"/>
      <c r="H190" s="46"/>
      <c r="J190" s="18"/>
      <c r="K190" s="18"/>
      <c r="L190" s="18"/>
      <c r="M190" s="18"/>
      <c r="N190" s="18"/>
    </row>
    <row r="191" spans="1:14" x14ac:dyDescent="0.5">
      <c r="A191" s="27"/>
      <c r="B191" s="28"/>
      <c r="C191" s="29"/>
      <c r="D191" s="41"/>
      <c r="E191" s="41"/>
      <c r="F191" s="41"/>
      <c r="G191" s="41"/>
      <c r="H191" s="46"/>
      <c r="J191" s="18"/>
      <c r="K191" s="18"/>
      <c r="L191" s="18"/>
      <c r="M191" s="18"/>
      <c r="N191" s="18"/>
    </row>
    <row r="192" spans="1:14" x14ac:dyDescent="0.5">
      <c r="A192" s="27"/>
      <c r="B192" s="28"/>
      <c r="C192" s="29"/>
      <c r="D192" s="41"/>
      <c r="E192" s="41"/>
      <c r="F192" s="41"/>
      <c r="G192" s="41"/>
      <c r="H192" s="46"/>
      <c r="J192" s="18"/>
      <c r="K192" s="18"/>
      <c r="L192" s="18"/>
      <c r="M192" s="18"/>
      <c r="N192" s="18"/>
    </row>
    <row r="193" spans="1:14" x14ac:dyDescent="0.5">
      <c r="A193" s="27"/>
      <c r="B193" s="28"/>
      <c r="C193" s="29"/>
      <c r="D193" s="41"/>
      <c r="E193" s="41"/>
      <c r="F193" s="41"/>
      <c r="G193" s="41"/>
      <c r="H193" s="46"/>
      <c r="J193" s="18"/>
      <c r="K193" s="18"/>
      <c r="L193" s="18"/>
      <c r="M193" s="18"/>
      <c r="N193" s="18"/>
    </row>
    <row r="194" spans="1:14" x14ac:dyDescent="0.5">
      <c r="A194" s="27"/>
      <c r="B194" s="28"/>
      <c r="C194" s="29"/>
      <c r="D194" s="41"/>
      <c r="E194" s="41"/>
      <c r="F194" s="41"/>
      <c r="G194" s="41"/>
      <c r="H194" s="46"/>
      <c r="J194" s="18"/>
      <c r="K194" s="18"/>
      <c r="L194" s="18"/>
      <c r="M194" s="18"/>
      <c r="N194" s="18"/>
    </row>
    <row r="195" spans="1:14" x14ac:dyDescent="0.5">
      <c r="A195" s="27"/>
      <c r="B195" s="28"/>
      <c r="C195" s="29"/>
      <c r="D195" s="41"/>
      <c r="E195" s="41"/>
      <c r="F195" s="41"/>
      <c r="G195" s="41"/>
      <c r="H195" s="46"/>
      <c r="J195" s="18"/>
      <c r="K195" s="18"/>
      <c r="L195" s="18"/>
      <c r="M195" s="18"/>
      <c r="N195" s="18"/>
    </row>
    <row r="196" spans="1:14" x14ac:dyDescent="0.5">
      <c r="A196" s="27"/>
      <c r="B196" s="28"/>
      <c r="C196" s="29"/>
      <c r="D196" s="41"/>
      <c r="E196" s="41"/>
      <c r="F196" s="41"/>
      <c r="G196" s="41"/>
      <c r="H196" s="46"/>
      <c r="J196" s="18"/>
      <c r="K196" s="18"/>
      <c r="L196" s="18"/>
      <c r="M196" s="18"/>
      <c r="N196" s="18"/>
    </row>
    <row r="197" spans="1:14" x14ac:dyDescent="0.5">
      <c r="A197" s="27"/>
      <c r="B197" s="45"/>
      <c r="C197" s="33"/>
      <c r="D197" s="43"/>
      <c r="E197" s="43"/>
      <c r="F197" s="43"/>
      <c r="G197" s="43"/>
      <c r="H197" s="46"/>
      <c r="J197" s="18"/>
      <c r="K197" s="18"/>
      <c r="L197" s="18"/>
      <c r="M197" s="18"/>
      <c r="N197" s="18"/>
    </row>
    <row r="198" spans="1:14" x14ac:dyDescent="0.5">
      <c r="A198" s="27"/>
      <c r="B198" s="45"/>
      <c r="C198" s="33"/>
      <c r="D198" s="43"/>
      <c r="E198" s="43"/>
      <c r="F198" s="43"/>
      <c r="G198" s="43"/>
      <c r="H198" s="46"/>
      <c r="J198" s="18"/>
      <c r="K198" s="18"/>
      <c r="L198" s="18"/>
      <c r="M198" s="18"/>
      <c r="N198" s="18"/>
    </row>
    <row r="199" spans="1:14" x14ac:dyDescent="0.5">
      <c r="A199" s="27"/>
      <c r="B199" s="28"/>
      <c r="C199" s="29"/>
      <c r="D199" s="41"/>
      <c r="E199" s="41"/>
      <c r="F199" s="41"/>
      <c r="G199" s="41"/>
      <c r="H199" s="46"/>
      <c r="J199" s="18"/>
      <c r="K199" s="18"/>
      <c r="L199" s="18"/>
      <c r="M199" s="18"/>
      <c r="N199" s="18"/>
    </row>
    <row r="200" spans="1:14" x14ac:dyDescent="0.5">
      <c r="A200" s="27"/>
      <c r="B200" s="28"/>
      <c r="C200" s="29"/>
      <c r="D200" s="41"/>
      <c r="E200" s="41"/>
      <c r="F200" s="41"/>
      <c r="G200" s="41"/>
      <c r="H200" s="46"/>
      <c r="J200" s="18"/>
      <c r="K200" s="18"/>
      <c r="L200" s="18"/>
      <c r="M200" s="18"/>
      <c r="N200" s="18"/>
    </row>
    <row r="201" spans="1:14" x14ac:dyDescent="0.5">
      <c r="A201" s="27"/>
      <c r="B201" s="28"/>
      <c r="C201" s="29"/>
      <c r="D201" s="41"/>
      <c r="E201" s="41"/>
      <c r="F201" s="41"/>
      <c r="G201" s="41"/>
      <c r="H201" s="46"/>
      <c r="J201" s="18"/>
      <c r="K201" s="18"/>
      <c r="L201" s="18"/>
      <c r="M201" s="18"/>
      <c r="N201" s="18"/>
    </row>
    <row r="202" spans="1:14" x14ac:dyDescent="0.5">
      <c r="A202" s="27"/>
      <c r="B202" s="28"/>
      <c r="C202" s="29"/>
      <c r="D202" s="41"/>
      <c r="E202" s="41"/>
      <c r="F202" s="41"/>
      <c r="G202" s="41"/>
      <c r="H202" s="46"/>
      <c r="J202" s="18"/>
      <c r="K202" s="18"/>
      <c r="L202" s="18"/>
      <c r="M202" s="18"/>
      <c r="N202" s="18"/>
    </row>
    <row r="203" spans="1:14" x14ac:dyDescent="0.5">
      <c r="A203" s="27"/>
      <c r="B203" s="28"/>
      <c r="C203" s="29"/>
      <c r="D203" s="41"/>
      <c r="E203" s="41"/>
      <c r="F203" s="41"/>
      <c r="G203" s="41"/>
      <c r="H203" s="46"/>
      <c r="J203" s="18"/>
      <c r="K203" s="18"/>
      <c r="L203" s="18"/>
      <c r="M203" s="18"/>
      <c r="N203" s="18"/>
    </row>
    <row r="204" spans="1:14" x14ac:dyDescent="0.5">
      <c r="A204" s="27"/>
      <c r="B204" s="28"/>
      <c r="C204" s="29"/>
      <c r="D204" s="41"/>
      <c r="E204" s="41"/>
      <c r="F204" s="41"/>
      <c r="G204" s="41"/>
      <c r="H204" s="46"/>
      <c r="J204" s="18"/>
      <c r="K204" s="18"/>
      <c r="L204" s="18"/>
      <c r="M204" s="18"/>
      <c r="N204" s="18"/>
    </row>
    <row r="205" spans="1:14" x14ac:dyDescent="0.5">
      <c r="A205" s="27"/>
      <c r="B205" s="28"/>
      <c r="C205" s="29"/>
      <c r="D205" s="41"/>
      <c r="E205" s="41"/>
      <c r="F205" s="41"/>
      <c r="G205" s="41"/>
      <c r="H205" s="46"/>
      <c r="J205" s="18"/>
      <c r="K205" s="18"/>
      <c r="L205" s="18"/>
      <c r="M205" s="18"/>
      <c r="N205" s="18"/>
    </row>
    <row r="206" spans="1:14" x14ac:dyDescent="0.5">
      <c r="A206" s="27"/>
      <c r="B206" s="28"/>
      <c r="C206" s="29"/>
      <c r="D206" s="41"/>
      <c r="E206" s="41"/>
      <c r="F206" s="41"/>
      <c r="G206" s="41"/>
      <c r="H206" s="46"/>
      <c r="J206" s="18"/>
      <c r="K206" s="18"/>
      <c r="L206" s="18"/>
      <c r="M206" s="18"/>
      <c r="N206" s="18"/>
    </row>
    <row r="207" spans="1:14" x14ac:dyDescent="0.5">
      <c r="A207" s="27"/>
      <c r="B207" s="28"/>
      <c r="C207" s="29"/>
      <c r="D207" s="41"/>
      <c r="E207" s="41"/>
      <c r="F207" s="41"/>
      <c r="G207" s="41"/>
      <c r="H207" s="46"/>
      <c r="I207" s="18"/>
      <c r="J207" s="18"/>
      <c r="K207" s="18"/>
      <c r="L207" s="18"/>
      <c r="M207" s="18"/>
      <c r="N207" s="18"/>
    </row>
    <row r="208" spans="1:14" x14ac:dyDescent="0.5">
      <c r="A208" s="27"/>
      <c r="B208" s="28"/>
      <c r="C208" s="29"/>
      <c r="D208" s="41"/>
      <c r="E208" s="41"/>
      <c r="F208" s="41"/>
      <c r="G208" s="41"/>
      <c r="H208" s="46"/>
      <c r="I208" s="18"/>
      <c r="J208" s="18"/>
      <c r="K208" s="18"/>
      <c r="L208" s="18"/>
      <c r="M208" s="18"/>
      <c r="N208" s="18"/>
    </row>
    <row r="209" spans="1:14" x14ac:dyDescent="0.5">
      <c r="A209" s="27"/>
      <c r="B209" s="28"/>
      <c r="C209" s="29"/>
      <c r="D209" s="41"/>
      <c r="E209" s="41"/>
      <c r="F209" s="41"/>
      <c r="G209" s="41"/>
      <c r="H209" s="46"/>
      <c r="I209" s="32"/>
      <c r="J209" s="18"/>
      <c r="K209" s="18"/>
      <c r="L209" s="18"/>
      <c r="M209" s="18"/>
      <c r="N209" s="18"/>
    </row>
    <row r="210" spans="1:14" x14ac:dyDescent="0.5">
      <c r="A210" s="27"/>
      <c r="B210" s="28"/>
      <c r="C210" s="29"/>
      <c r="D210" s="41"/>
      <c r="E210" s="41"/>
      <c r="F210" s="41"/>
      <c r="G210" s="41"/>
      <c r="H210" s="46"/>
      <c r="I210" s="32"/>
      <c r="J210" s="18"/>
      <c r="K210" s="18"/>
      <c r="L210" s="18"/>
      <c r="M210" s="18"/>
      <c r="N210" s="18"/>
    </row>
    <row r="211" spans="1:14" x14ac:dyDescent="0.5">
      <c r="A211" s="27"/>
      <c r="B211" s="28"/>
      <c r="C211" s="29"/>
      <c r="D211" s="41"/>
      <c r="E211" s="41"/>
      <c r="F211" s="41"/>
      <c r="G211" s="41"/>
      <c r="H211" s="46"/>
      <c r="I211" s="18"/>
      <c r="J211" s="18"/>
      <c r="K211" s="18"/>
      <c r="L211" s="18"/>
      <c r="M211" s="18"/>
      <c r="N211" s="18"/>
    </row>
    <row r="212" spans="1:14" x14ac:dyDescent="0.5">
      <c r="A212" s="27"/>
      <c r="B212" s="28"/>
      <c r="C212" s="29"/>
      <c r="D212" s="41"/>
      <c r="E212" s="41"/>
      <c r="F212" s="41"/>
      <c r="G212" s="41"/>
      <c r="H212" s="46"/>
      <c r="I212" s="18"/>
      <c r="J212" s="18"/>
      <c r="K212" s="18"/>
      <c r="L212" s="18"/>
      <c r="M212" s="18"/>
      <c r="N212" s="18"/>
    </row>
    <row r="213" spans="1:14" x14ac:dyDescent="0.5">
      <c r="A213" s="27"/>
      <c r="B213" s="28"/>
      <c r="C213" s="29"/>
      <c r="D213" s="41"/>
      <c r="E213" s="41"/>
      <c r="F213" s="41"/>
      <c r="G213" s="41"/>
      <c r="H213" s="46"/>
      <c r="I213" s="18"/>
      <c r="J213" s="18"/>
      <c r="K213" s="18"/>
      <c r="L213" s="18"/>
      <c r="M213" s="18"/>
      <c r="N213" s="18"/>
    </row>
    <row r="214" spans="1:14" x14ac:dyDescent="0.5">
      <c r="A214" s="27"/>
      <c r="B214" s="28"/>
      <c r="C214" s="29"/>
      <c r="D214" s="41"/>
      <c r="E214" s="41"/>
      <c r="F214" s="41"/>
      <c r="G214" s="41"/>
      <c r="H214" s="46"/>
      <c r="I214" s="18"/>
      <c r="J214" s="18"/>
      <c r="K214" s="18"/>
      <c r="L214" s="18"/>
      <c r="M214" s="18"/>
      <c r="N214" s="18"/>
    </row>
    <row r="215" spans="1:14" x14ac:dyDescent="0.5">
      <c r="A215" s="27"/>
      <c r="B215" s="28"/>
      <c r="C215" s="29"/>
      <c r="D215" s="41"/>
      <c r="E215" s="41"/>
      <c r="F215" s="41"/>
      <c r="G215" s="41"/>
      <c r="H215" s="46"/>
      <c r="I215" s="18"/>
      <c r="J215" s="18"/>
      <c r="K215" s="18"/>
      <c r="L215" s="18"/>
      <c r="M215" s="18"/>
      <c r="N215" s="18"/>
    </row>
    <row r="216" spans="1:14" x14ac:dyDescent="0.5">
      <c r="A216" s="27"/>
      <c r="B216" s="28"/>
      <c r="C216" s="29"/>
      <c r="D216" s="41"/>
      <c r="E216" s="41"/>
      <c r="F216" s="41"/>
      <c r="G216" s="41"/>
      <c r="H216" s="46"/>
      <c r="J216" s="18"/>
      <c r="K216" s="18"/>
      <c r="L216" s="18"/>
      <c r="M216" s="18"/>
      <c r="N216" s="18"/>
    </row>
    <row r="217" spans="1:14" x14ac:dyDescent="0.5">
      <c r="A217" s="27"/>
      <c r="B217" s="28"/>
      <c r="C217" s="29"/>
      <c r="D217" s="41"/>
      <c r="E217" s="41"/>
      <c r="F217" s="41"/>
      <c r="G217" s="41"/>
      <c r="H217" s="46"/>
      <c r="J217" s="18"/>
      <c r="K217" s="18"/>
      <c r="L217" s="18"/>
      <c r="M217" s="18"/>
      <c r="N217" s="18"/>
    </row>
    <row r="218" spans="1:14" x14ac:dyDescent="0.5">
      <c r="A218" s="27"/>
      <c r="B218" s="28"/>
      <c r="C218" s="29"/>
      <c r="D218" s="41"/>
      <c r="E218" s="41"/>
      <c r="F218" s="41"/>
      <c r="G218" s="41"/>
      <c r="H218" s="46"/>
      <c r="J218" s="18"/>
      <c r="K218" s="18"/>
      <c r="L218" s="18"/>
      <c r="M218" s="18"/>
      <c r="N218" s="18"/>
    </row>
    <row r="219" spans="1:14" x14ac:dyDescent="0.5">
      <c r="A219" s="27"/>
      <c r="B219" s="28"/>
      <c r="C219" s="29"/>
      <c r="D219" s="41"/>
      <c r="E219" s="41"/>
      <c r="F219" s="41"/>
      <c r="G219" s="41"/>
      <c r="H219" s="46"/>
      <c r="J219" s="18"/>
      <c r="K219" s="18"/>
      <c r="L219" s="18"/>
      <c r="M219" s="18"/>
      <c r="N219" s="18"/>
    </row>
    <row r="220" spans="1:14" x14ac:dyDescent="0.5">
      <c r="A220" s="27"/>
      <c r="B220" s="28"/>
      <c r="C220" s="29"/>
      <c r="D220" s="41"/>
      <c r="E220" s="41"/>
      <c r="F220" s="41"/>
      <c r="G220" s="41"/>
      <c r="H220" s="46"/>
      <c r="J220" s="18"/>
      <c r="K220" s="18"/>
      <c r="L220" s="18"/>
      <c r="M220" s="18"/>
      <c r="N220" s="18"/>
    </row>
    <row r="221" spans="1:14" x14ac:dyDescent="0.5">
      <c r="A221" s="27"/>
      <c r="B221" s="28"/>
      <c r="C221" s="29"/>
      <c r="D221" s="41"/>
      <c r="E221" s="41"/>
      <c r="F221" s="41"/>
      <c r="G221" s="41"/>
      <c r="H221" s="46"/>
      <c r="J221" s="18"/>
      <c r="K221" s="18"/>
      <c r="L221" s="18"/>
      <c r="M221" s="18"/>
      <c r="N221" s="18"/>
    </row>
    <row r="222" spans="1:14" x14ac:dyDescent="0.5">
      <c r="A222" s="27"/>
      <c r="B222" s="28"/>
      <c r="C222" s="29"/>
      <c r="D222" s="41"/>
      <c r="E222" s="41"/>
      <c r="F222" s="41"/>
      <c r="G222" s="41"/>
      <c r="H222" s="46"/>
      <c r="J222" s="18"/>
      <c r="K222" s="18"/>
      <c r="L222" s="18"/>
      <c r="M222" s="18"/>
      <c r="N222" s="18"/>
    </row>
    <row r="223" spans="1:14" x14ac:dyDescent="0.5">
      <c r="A223" s="27"/>
      <c r="B223" s="45"/>
      <c r="C223" s="33"/>
      <c r="D223" s="43"/>
      <c r="E223" s="43"/>
      <c r="F223" s="43"/>
      <c r="G223" s="43"/>
      <c r="H223" s="46"/>
      <c r="J223" s="18"/>
      <c r="K223" s="18"/>
      <c r="L223" s="18"/>
      <c r="M223" s="18"/>
      <c r="N223" s="18"/>
    </row>
    <row r="224" spans="1:14" x14ac:dyDescent="0.5">
      <c r="A224" s="27"/>
      <c r="B224" s="28"/>
      <c r="C224" s="29"/>
      <c r="D224" s="41"/>
      <c r="E224" s="41"/>
      <c r="F224" s="41"/>
      <c r="G224" s="41"/>
      <c r="H224" s="46"/>
      <c r="J224" s="18"/>
      <c r="K224" s="18"/>
      <c r="L224" s="18"/>
      <c r="M224" s="18"/>
      <c r="N224" s="18"/>
    </row>
    <row r="225" spans="1:14" x14ac:dyDescent="0.5">
      <c r="A225" s="27"/>
      <c r="B225" s="28"/>
      <c r="C225" s="29"/>
      <c r="D225" s="41"/>
      <c r="E225" s="41"/>
      <c r="F225" s="41"/>
      <c r="G225" s="41"/>
      <c r="H225" s="46"/>
      <c r="J225" s="18"/>
      <c r="K225" s="18"/>
      <c r="L225" s="18"/>
      <c r="M225" s="18"/>
      <c r="N225" s="18"/>
    </row>
    <row r="226" spans="1:14" x14ac:dyDescent="0.5">
      <c r="A226" s="27"/>
      <c r="B226" s="28"/>
      <c r="C226" s="29"/>
      <c r="D226" s="41"/>
      <c r="E226" s="41"/>
      <c r="F226" s="41"/>
      <c r="G226" s="41"/>
      <c r="H226" s="46"/>
      <c r="J226" s="18"/>
      <c r="K226" s="18"/>
      <c r="L226" s="18"/>
      <c r="M226" s="18"/>
      <c r="N226" s="18"/>
    </row>
    <row r="227" spans="1:14" x14ac:dyDescent="0.5">
      <c r="A227" s="27"/>
      <c r="B227" s="28"/>
      <c r="C227" s="29"/>
      <c r="D227" s="41"/>
      <c r="E227" s="41"/>
      <c r="F227" s="41"/>
      <c r="G227" s="41"/>
      <c r="H227" s="46"/>
      <c r="J227" s="18"/>
      <c r="K227" s="18"/>
      <c r="L227" s="18"/>
      <c r="M227" s="18"/>
      <c r="N227" s="18"/>
    </row>
    <row r="228" spans="1:14" x14ac:dyDescent="0.5">
      <c r="A228" s="27"/>
      <c r="B228" s="28"/>
      <c r="C228" s="29"/>
      <c r="D228" s="41"/>
      <c r="E228" s="41"/>
      <c r="F228" s="41"/>
      <c r="G228" s="41"/>
      <c r="H228" s="46"/>
      <c r="J228" s="18"/>
      <c r="K228" s="18"/>
      <c r="L228" s="18"/>
      <c r="M228" s="18"/>
      <c r="N228" s="18"/>
    </row>
    <row r="229" spans="1:14" x14ac:dyDescent="0.5">
      <c r="A229" s="27"/>
      <c r="B229" s="28"/>
      <c r="C229" s="29"/>
      <c r="D229" s="41"/>
      <c r="E229" s="41"/>
      <c r="F229" s="41"/>
      <c r="G229" s="41"/>
      <c r="H229" s="46"/>
      <c r="J229" s="18"/>
      <c r="K229" s="18"/>
      <c r="L229" s="18"/>
      <c r="M229" s="18"/>
      <c r="N229" s="18"/>
    </row>
    <row r="230" spans="1:14" x14ac:dyDescent="0.5">
      <c r="A230" s="27"/>
      <c r="B230" s="28"/>
      <c r="C230" s="29"/>
      <c r="D230" s="41"/>
      <c r="E230" s="41"/>
      <c r="F230" s="41"/>
      <c r="G230" s="41"/>
      <c r="H230" s="46"/>
      <c r="J230" s="18"/>
      <c r="K230" s="18"/>
      <c r="L230" s="18"/>
      <c r="M230" s="18"/>
      <c r="N230" s="18"/>
    </row>
    <row r="231" spans="1:14" x14ac:dyDescent="0.5">
      <c r="A231" s="27"/>
      <c r="B231" s="28"/>
      <c r="C231" s="29"/>
      <c r="D231" s="41"/>
      <c r="E231" s="41"/>
      <c r="F231" s="41"/>
      <c r="G231" s="41"/>
      <c r="H231" s="46"/>
      <c r="J231" s="18"/>
      <c r="K231" s="18"/>
      <c r="L231" s="18"/>
      <c r="M231" s="18"/>
      <c r="N231" s="18"/>
    </row>
    <row r="232" spans="1:14" x14ac:dyDescent="0.5">
      <c r="A232" s="27"/>
      <c r="B232" s="28"/>
      <c r="C232" s="29"/>
      <c r="D232" s="41"/>
      <c r="E232" s="41"/>
      <c r="F232" s="41"/>
      <c r="G232" s="41"/>
      <c r="H232" s="46"/>
      <c r="J232" s="18"/>
      <c r="K232" s="18"/>
      <c r="L232" s="18"/>
      <c r="M232" s="18"/>
      <c r="N232" s="18"/>
    </row>
    <row r="233" spans="1:14" x14ac:dyDescent="0.5">
      <c r="A233" s="27"/>
      <c r="B233" s="45"/>
      <c r="C233" s="33"/>
      <c r="D233" s="43"/>
      <c r="E233" s="43"/>
      <c r="F233" s="43"/>
      <c r="G233" s="43"/>
      <c r="H233" s="46"/>
      <c r="J233" s="18"/>
      <c r="K233" s="18"/>
      <c r="L233" s="18"/>
      <c r="M233" s="18"/>
      <c r="N233" s="18"/>
    </row>
    <row r="234" spans="1:14" x14ac:dyDescent="0.5">
      <c r="A234" s="27"/>
      <c r="B234" s="28"/>
      <c r="C234" s="29"/>
      <c r="D234" s="41"/>
      <c r="E234" s="41"/>
      <c r="F234" s="41"/>
      <c r="G234" s="41"/>
      <c r="H234" s="46"/>
      <c r="J234" s="18"/>
      <c r="K234" s="18"/>
      <c r="L234" s="18"/>
      <c r="M234" s="18"/>
      <c r="N234" s="18"/>
    </row>
    <row r="235" spans="1:14" x14ac:dyDescent="0.5">
      <c r="A235" s="27"/>
      <c r="B235" s="28"/>
      <c r="C235" s="29"/>
      <c r="D235" s="41"/>
      <c r="E235" s="41"/>
      <c r="F235" s="41"/>
      <c r="G235" s="41"/>
      <c r="H235" s="46"/>
      <c r="J235" s="18"/>
      <c r="K235" s="18"/>
      <c r="L235" s="18"/>
      <c r="M235" s="18"/>
      <c r="N235" s="18"/>
    </row>
    <row r="236" spans="1:14" x14ac:dyDescent="0.5">
      <c r="A236" s="27"/>
      <c r="B236" s="28"/>
      <c r="C236" s="29"/>
      <c r="D236" s="41"/>
      <c r="E236" s="41"/>
      <c r="F236" s="41"/>
      <c r="G236" s="41"/>
      <c r="H236" s="46"/>
      <c r="J236" s="18"/>
      <c r="K236" s="18"/>
      <c r="L236" s="18"/>
      <c r="M236" s="18"/>
      <c r="N236" s="18"/>
    </row>
    <row r="237" spans="1:14" x14ac:dyDescent="0.5">
      <c r="A237" s="27"/>
      <c r="B237" s="28"/>
      <c r="C237" s="29"/>
      <c r="D237" s="41"/>
      <c r="E237" s="41"/>
      <c r="F237" s="41"/>
      <c r="G237" s="41"/>
      <c r="H237" s="46"/>
      <c r="J237" s="18"/>
      <c r="K237" s="18"/>
      <c r="L237" s="18"/>
      <c r="M237" s="18"/>
      <c r="N237" s="18"/>
    </row>
    <row r="238" spans="1:14" x14ac:dyDescent="0.5">
      <c r="A238" s="27"/>
      <c r="B238" s="28"/>
      <c r="C238" s="29"/>
      <c r="D238" s="41"/>
      <c r="E238" s="41"/>
      <c r="F238" s="41"/>
      <c r="G238" s="41"/>
      <c r="H238" s="46"/>
      <c r="J238" s="18"/>
      <c r="K238" s="18"/>
      <c r="L238" s="18"/>
      <c r="M238" s="18"/>
      <c r="N238" s="18"/>
    </row>
    <row r="239" spans="1:14" x14ac:dyDescent="0.5">
      <c r="A239" s="27"/>
      <c r="B239" s="28"/>
      <c r="C239" s="29"/>
      <c r="D239" s="41"/>
      <c r="E239" s="41"/>
      <c r="F239" s="41"/>
      <c r="G239" s="41"/>
      <c r="H239" s="46"/>
      <c r="J239" s="18"/>
      <c r="K239" s="18"/>
      <c r="L239" s="18"/>
      <c r="M239" s="18"/>
      <c r="N239" s="18"/>
    </row>
    <row r="240" spans="1:14" x14ac:dyDescent="0.5">
      <c r="A240" s="27"/>
      <c r="B240" s="28"/>
      <c r="C240" s="29"/>
      <c r="D240" s="41"/>
      <c r="E240" s="41"/>
      <c r="F240" s="41"/>
      <c r="G240" s="41"/>
      <c r="H240" s="46"/>
      <c r="J240" s="18"/>
      <c r="K240" s="18"/>
      <c r="L240" s="18"/>
      <c r="M240" s="18"/>
      <c r="N240" s="18"/>
    </row>
    <row r="241" spans="1:14" x14ac:dyDescent="0.5">
      <c r="A241" s="27"/>
      <c r="B241" s="28"/>
      <c r="C241" s="29"/>
      <c r="D241" s="41"/>
      <c r="E241" s="41"/>
      <c r="F241" s="41"/>
      <c r="G241" s="41"/>
      <c r="H241" s="46"/>
      <c r="J241" s="18"/>
      <c r="K241" s="18"/>
      <c r="L241" s="18"/>
      <c r="M241" s="18"/>
      <c r="N241" s="18"/>
    </row>
    <row r="242" spans="1:14" x14ac:dyDescent="0.5">
      <c r="A242" s="27"/>
      <c r="B242" s="28"/>
      <c r="C242" s="29"/>
      <c r="D242" s="41"/>
      <c r="E242" s="41"/>
      <c r="F242" s="41"/>
      <c r="G242" s="41"/>
      <c r="H242" s="46"/>
      <c r="J242" s="18"/>
      <c r="K242" s="18"/>
      <c r="L242" s="18"/>
      <c r="M242" s="18"/>
      <c r="N242" s="18"/>
    </row>
    <row r="243" spans="1:14" x14ac:dyDescent="0.5">
      <c r="A243" s="27"/>
      <c r="B243" s="28"/>
      <c r="C243" s="29"/>
      <c r="D243" s="41"/>
      <c r="E243" s="41"/>
      <c r="F243" s="41"/>
      <c r="G243" s="41"/>
      <c r="H243" s="46"/>
      <c r="J243" s="18"/>
      <c r="K243" s="18"/>
      <c r="L243" s="18"/>
      <c r="M243" s="18"/>
      <c r="N243" s="18"/>
    </row>
    <row r="244" spans="1:14" x14ac:dyDescent="0.5">
      <c r="A244" s="27"/>
      <c r="B244" s="28"/>
      <c r="C244" s="29"/>
      <c r="D244" s="41"/>
      <c r="E244" s="41"/>
      <c r="F244" s="41"/>
      <c r="G244" s="41"/>
      <c r="H244" s="46"/>
      <c r="J244" s="18"/>
      <c r="K244" s="18"/>
      <c r="L244" s="18"/>
      <c r="M244" s="18"/>
      <c r="N244" s="18"/>
    </row>
    <row r="245" spans="1:14" x14ac:dyDescent="0.5">
      <c r="A245" s="27"/>
      <c r="B245" s="28"/>
      <c r="C245" s="29"/>
      <c r="D245" s="41"/>
      <c r="E245" s="41"/>
      <c r="F245" s="41"/>
      <c r="G245" s="41"/>
      <c r="H245" s="46"/>
      <c r="J245" s="18"/>
      <c r="K245" s="18"/>
      <c r="L245" s="18"/>
      <c r="M245" s="18"/>
      <c r="N245" s="18"/>
    </row>
    <row r="246" spans="1:14" x14ac:dyDescent="0.5">
      <c r="A246" s="27"/>
      <c r="B246" s="28"/>
      <c r="C246" s="29"/>
      <c r="D246" s="41"/>
      <c r="E246" s="41"/>
      <c r="F246" s="41"/>
      <c r="G246" s="41"/>
      <c r="H246" s="46"/>
      <c r="J246" s="18"/>
      <c r="K246" s="18"/>
      <c r="L246" s="18"/>
      <c r="M246" s="18"/>
      <c r="N246" s="18"/>
    </row>
    <row r="247" spans="1:14" x14ac:dyDescent="0.5">
      <c r="A247" s="27"/>
      <c r="B247" s="28"/>
      <c r="C247" s="29"/>
      <c r="D247" s="41"/>
      <c r="E247" s="41"/>
      <c r="F247" s="41"/>
      <c r="G247" s="41"/>
      <c r="H247" s="46"/>
      <c r="J247" s="18"/>
      <c r="K247" s="18"/>
      <c r="L247" s="18"/>
      <c r="M247" s="18"/>
      <c r="N247" s="18"/>
    </row>
    <row r="248" spans="1:14" x14ac:dyDescent="0.5">
      <c r="A248" s="27"/>
      <c r="B248" s="45"/>
      <c r="C248" s="33"/>
      <c r="D248" s="43"/>
      <c r="E248" s="43"/>
      <c r="F248" s="43"/>
      <c r="G248" s="43"/>
      <c r="H248" s="46"/>
      <c r="J248" s="18"/>
      <c r="K248" s="18"/>
      <c r="L248" s="18"/>
      <c r="M248" s="18"/>
      <c r="N248" s="18"/>
    </row>
    <row r="249" spans="1:14" x14ac:dyDescent="0.5">
      <c r="A249" s="27"/>
      <c r="B249" s="28"/>
      <c r="C249" s="29"/>
      <c r="D249" s="41"/>
      <c r="E249" s="41"/>
      <c r="F249" s="41"/>
      <c r="G249" s="41"/>
      <c r="H249" s="46"/>
      <c r="J249" s="18"/>
      <c r="K249" s="18"/>
      <c r="L249" s="18"/>
      <c r="M249" s="18"/>
      <c r="N249" s="18"/>
    </row>
    <row r="250" spans="1:14" x14ac:dyDescent="0.5">
      <c r="A250" s="27"/>
      <c r="B250" s="28"/>
      <c r="C250" s="33"/>
      <c r="D250" s="43"/>
      <c r="E250" s="43"/>
      <c r="F250" s="43"/>
      <c r="G250" s="43"/>
      <c r="H250" s="46"/>
      <c r="J250" s="18"/>
      <c r="K250" s="18"/>
      <c r="L250" s="18"/>
      <c r="M250" s="18"/>
      <c r="N250" s="18"/>
    </row>
    <row r="251" spans="1:14" x14ac:dyDescent="0.5">
      <c r="A251" s="27"/>
      <c r="B251" s="28"/>
      <c r="C251" s="29"/>
      <c r="D251" s="41"/>
      <c r="E251" s="41"/>
      <c r="F251" s="41"/>
      <c r="G251" s="41"/>
      <c r="H251" s="46"/>
      <c r="J251" s="18"/>
      <c r="K251" s="18"/>
      <c r="L251" s="18"/>
      <c r="M251" s="18"/>
      <c r="N251" s="18"/>
    </row>
    <row r="252" spans="1:14" x14ac:dyDescent="0.5">
      <c r="A252" s="27"/>
      <c r="B252" s="28"/>
      <c r="C252" s="29"/>
      <c r="D252" s="41"/>
      <c r="E252" s="41"/>
      <c r="F252" s="41"/>
      <c r="G252" s="41"/>
      <c r="H252" s="46"/>
      <c r="J252" s="18"/>
      <c r="K252" s="18"/>
      <c r="L252" s="18"/>
      <c r="M252" s="18"/>
      <c r="N252" s="18"/>
    </row>
    <row r="253" spans="1:14" x14ac:dyDescent="0.5">
      <c r="A253" s="27"/>
      <c r="B253" s="28"/>
      <c r="C253" s="29"/>
      <c r="D253" s="41"/>
      <c r="E253" s="41"/>
      <c r="F253" s="41"/>
      <c r="G253" s="41"/>
      <c r="H253" s="46"/>
      <c r="J253" s="18"/>
      <c r="K253" s="18"/>
      <c r="L253" s="18"/>
      <c r="M253" s="18"/>
      <c r="N253" s="18"/>
    </row>
    <row r="254" spans="1:14" x14ac:dyDescent="0.5">
      <c r="A254" s="27"/>
      <c r="B254" s="28"/>
      <c r="C254" s="29"/>
      <c r="D254" s="41"/>
      <c r="E254" s="41"/>
      <c r="F254" s="41"/>
      <c r="G254" s="41"/>
      <c r="H254" s="46"/>
      <c r="J254" s="18"/>
      <c r="K254" s="18"/>
      <c r="L254" s="18"/>
      <c r="M254" s="18"/>
      <c r="N254" s="18"/>
    </row>
    <row r="255" spans="1:14" x14ac:dyDescent="0.5">
      <c r="A255" s="27"/>
      <c r="B255" s="28"/>
      <c r="C255" s="29"/>
      <c r="D255" s="41"/>
      <c r="E255" s="41"/>
      <c r="F255" s="41"/>
      <c r="G255" s="41"/>
      <c r="H255" s="46"/>
      <c r="J255" s="18"/>
      <c r="K255" s="18"/>
      <c r="L255" s="18"/>
      <c r="M255" s="18"/>
      <c r="N255" s="18"/>
    </row>
    <row r="256" spans="1:14" x14ac:dyDescent="0.5">
      <c r="A256" s="27"/>
      <c r="B256" s="28"/>
      <c r="C256" s="29"/>
      <c r="D256" s="41"/>
      <c r="E256" s="41"/>
      <c r="F256" s="41"/>
      <c r="G256" s="41"/>
      <c r="H256" s="46"/>
      <c r="J256" s="18"/>
      <c r="K256" s="18"/>
      <c r="L256" s="18"/>
      <c r="M256" s="18"/>
      <c r="N256" s="18"/>
    </row>
    <row r="257" spans="1:14" x14ac:dyDescent="0.5">
      <c r="A257" s="27"/>
      <c r="B257" s="28"/>
      <c r="C257" s="29"/>
      <c r="D257" s="41"/>
      <c r="E257" s="41"/>
      <c r="F257" s="41"/>
      <c r="G257" s="41"/>
      <c r="H257" s="46"/>
      <c r="J257" s="18"/>
      <c r="K257" s="18"/>
      <c r="L257" s="18"/>
      <c r="M257" s="18"/>
      <c r="N257" s="18"/>
    </row>
    <row r="258" spans="1:14" x14ac:dyDescent="0.5">
      <c r="A258" s="27"/>
      <c r="B258" s="28"/>
      <c r="C258" s="29"/>
      <c r="D258" s="41"/>
      <c r="E258" s="41"/>
      <c r="F258" s="41"/>
      <c r="G258" s="41"/>
      <c r="H258" s="46"/>
      <c r="J258" s="18"/>
      <c r="K258" s="18"/>
      <c r="L258" s="18"/>
      <c r="M258" s="18"/>
      <c r="N258" s="18"/>
    </row>
    <row r="259" spans="1:14" x14ac:dyDescent="0.5">
      <c r="A259" s="27"/>
      <c r="B259" s="28"/>
      <c r="C259" s="29"/>
      <c r="D259" s="41"/>
      <c r="E259" s="41"/>
      <c r="F259" s="41"/>
      <c r="G259" s="41"/>
      <c r="H259" s="46"/>
      <c r="J259" s="18"/>
      <c r="K259" s="18"/>
      <c r="L259" s="18"/>
      <c r="M259" s="18"/>
      <c r="N259" s="18"/>
    </row>
    <row r="260" spans="1:14" x14ac:dyDescent="0.5">
      <c r="A260" s="27"/>
      <c r="B260" s="28"/>
      <c r="C260" s="29"/>
      <c r="D260" s="41"/>
      <c r="E260" s="41"/>
      <c r="F260" s="41"/>
      <c r="G260" s="41"/>
      <c r="H260" s="46"/>
      <c r="J260" s="18"/>
      <c r="K260" s="18"/>
      <c r="L260" s="18"/>
      <c r="M260" s="18"/>
      <c r="N260" s="18"/>
    </row>
    <row r="261" spans="1:14" x14ac:dyDescent="0.5">
      <c r="A261" s="27"/>
      <c r="B261" s="28"/>
      <c r="C261" s="29"/>
      <c r="D261" s="41"/>
      <c r="E261" s="41"/>
      <c r="F261" s="41"/>
      <c r="G261" s="41"/>
      <c r="H261" s="46"/>
      <c r="J261" s="18"/>
      <c r="K261" s="18"/>
      <c r="L261" s="18"/>
      <c r="M261" s="18"/>
      <c r="N261" s="18"/>
    </row>
    <row r="262" spans="1:14" x14ac:dyDescent="0.5">
      <c r="A262" s="27"/>
      <c r="B262" s="28"/>
      <c r="C262" s="29"/>
      <c r="D262" s="41"/>
      <c r="E262" s="41"/>
      <c r="F262" s="41"/>
      <c r="G262" s="41"/>
      <c r="H262" s="46"/>
      <c r="J262" s="18"/>
      <c r="K262" s="18"/>
      <c r="L262" s="18"/>
      <c r="M262" s="18"/>
      <c r="N262" s="18"/>
    </row>
    <row r="263" spans="1:14" x14ac:dyDescent="0.5">
      <c r="A263" s="27"/>
      <c r="B263" s="28"/>
      <c r="C263" s="29"/>
      <c r="D263" s="41"/>
      <c r="E263" s="41"/>
      <c r="F263" s="41"/>
      <c r="G263" s="41"/>
      <c r="H263" s="46"/>
      <c r="J263" s="18"/>
      <c r="K263" s="18"/>
      <c r="L263" s="18"/>
      <c r="M263" s="18"/>
      <c r="N263" s="18"/>
    </row>
    <row r="264" spans="1:14" x14ac:dyDescent="0.5">
      <c r="A264" s="27"/>
      <c r="B264" s="28"/>
      <c r="C264" s="29"/>
      <c r="D264" s="41"/>
      <c r="E264" s="41"/>
      <c r="F264" s="41"/>
      <c r="G264" s="41"/>
      <c r="H264" s="46"/>
      <c r="J264" s="18"/>
      <c r="K264" s="18"/>
      <c r="L264" s="18"/>
      <c r="M264" s="18"/>
      <c r="N264" s="18"/>
    </row>
    <row r="265" spans="1:14" x14ac:dyDescent="0.5">
      <c r="A265" s="27"/>
      <c r="B265" s="28"/>
      <c r="C265" s="29"/>
      <c r="D265" s="41"/>
      <c r="E265" s="41"/>
      <c r="F265" s="41"/>
      <c r="G265" s="41"/>
      <c r="H265" s="47"/>
      <c r="J265" s="18"/>
      <c r="K265" s="18"/>
      <c r="L265" s="18"/>
      <c r="M265" s="18"/>
      <c r="N265" s="18"/>
    </row>
    <row r="266" spans="1:14" x14ac:dyDescent="0.5">
      <c r="A266" s="27"/>
      <c r="B266" s="28"/>
      <c r="C266" s="29"/>
      <c r="D266" s="41"/>
      <c r="E266" s="41"/>
      <c r="F266" s="41"/>
      <c r="G266" s="41"/>
      <c r="H266" s="47"/>
      <c r="J266" s="18"/>
      <c r="K266" s="18"/>
      <c r="L266" s="18"/>
      <c r="M266" s="18"/>
      <c r="N266" s="18"/>
    </row>
    <row r="267" spans="1:14" x14ac:dyDescent="0.5">
      <c r="A267" s="27"/>
      <c r="B267" s="28"/>
      <c r="C267" s="29"/>
      <c r="D267" s="41"/>
      <c r="E267" s="41"/>
      <c r="F267" s="41"/>
      <c r="G267" s="41"/>
      <c r="H267" s="47"/>
      <c r="J267" s="18"/>
      <c r="K267" s="18"/>
      <c r="L267" s="18"/>
      <c r="M267" s="18"/>
      <c r="N267" s="18"/>
    </row>
    <row r="268" spans="1:14" x14ac:dyDescent="0.5">
      <c r="A268" s="27"/>
      <c r="B268" s="28"/>
      <c r="C268" s="33"/>
      <c r="D268" s="43"/>
      <c r="E268" s="43"/>
      <c r="F268" s="43"/>
      <c r="G268" s="43"/>
      <c r="H268" s="47"/>
      <c r="J268" s="18"/>
      <c r="K268" s="18"/>
      <c r="L268" s="18"/>
      <c r="M268" s="18"/>
      <c r="N268" s="18"/>
    </row>
    <row r="269" spans="1:14" x14ac:dyDescent="0.5">
      <c r="A269" s="27"/>
      <c r="B269" s="28"/>
      <c r="C269" s="33"/>
      <c r="D269" s="43"/>
      <c r="E269" s="43"/>
      <c r="F269" s="43"/>
      <c r="G269" s="43"/>
      <c r="H269" s="47"/>
      <c r="J269" s="18"/>
      <c r="K269" s="18"/>
      <c r="L269" s="18"/>
      <c r="M269" s="18"/>
      <c r="N269" s="18"/>
    </row>
    <row r="270" spans="1:14" x14ac:dyDescent="0.5">
      <c r="A270" s="27"/>
      <c r="B270" s="28"/>
      <c r="C270" s="29"/>
      <c r="D270" s="41"/>
      <c r="E270" s="41"/>
      <c r="F270" s="41"/>
      <c r="G270" s="41"/>
      <c r="H270" s="47"/>
      <c r="J270" s="18"/>
      <c r="K270" s="18"/>
      <c r="L270" s="18"/>
      <c r="M270" s="18"/>
      <c r="N270" s="18"/>
    </row>
    <row r="271" spans="1:14" x14ac:dyDescent="0.5">
      <c r="A271" s="27"/>
      <c r="B271" s="28"/>
      <c r="C271" s="29"/>
      <c r="D271" s="41"/>
      <c r="E271" s="41"/>
      <c r="F271" s="41"/>
      <c r="G271" s="41"/>
      <c r="H271" s="47"/>
      <c r="J271" s="18"/>
      <c r="K271" s="18"/>
      <c r="L271" s="18"/>
      <c r="M271" s="18"/>
      <c r="N271" s="18"/>
    </row>
    <row r="272" spans="1:14" x14ac:dyDescent="0.5">
      <c r="A272" s="27"/>
      <c r="B272" s="28"/>
      <c r="C272" s="29"/>
      <c r="D272" s="41"/>
      <c r="E272" s="41"/>
      <c r="F272" s="41"/>
      <c r="G272" s="41"/>
      <c r="H272" s="47"/>
      <c r="J272" s="18"/>
      <c r="K272" s="18"/>
      <c r="L272" s="18"/>
      <c r="M272" s="18"/>
      <c r="N272" s="18"/>
    </row>
    <row r="273" spans="1:14" x14ac:dyDescent="0.5">
      <c r="A273" s="27"/>
      <c r="B273" s="28"/>
      <c r="C273" s="29"/>
      <c r="D273" s="41"/>
      <c r="E273" s="41"/>
      <c r="F273" s="41"/>
      <c r="G273" s="41"/>
      <c r="H273" s="47"/>
      <c r="J273" s="18"/>
      <c r="K273" s="18"/>
      <c r="L273" s="18"/>
      <c r="M273" s="18"/>
      <c r="N273" s="18"/>
    </row>
    <row r="274" spans="1:14" x14ac:dyDescent="0.5">
      <c r="A274" s="27"/>
      <c r="B274" s="28"/>
      <c r="C274" s="29"/>
      <c r="D274" s="41"/>
      <c r="E274" s="41"/>
      <c r="F274" s="41"/>
      <c r="G274" s="41"/>
      <c r="H274" s="47"/>
      <c r="J274" s="18"/>
      <c r="K274" s="18"/>
      <c r="L274" s="18"/>
      <c r="M274" s="18"/>
      <c r="N274" s="18"/>
    </row>
    <row r="275" spans="1:14" x14ac:dyDescent="0.5">
      <c r="A275" s="27"/>
      <c r="B275" s="28"/>
      <c r="C275" s="29"/>
      <c r="D275" s="41"/>
      <c r="E275" s="41"/>
      <c r="F275" s="41"/>
      <c r="G275" s="41"/>
      <c r="H275" s="47"/>
      <c r="J275" s="18"/>
      <c r="K275" s="18"/>
      <c r="L275" s="18"/>
      <c r="M275" s="18"/>
      <c r="N275" s="18"/>
    </row>
    <row r="276" spans="1:14" x14ac:dyDescent="0.5">
      <c r="A276" s="27"/>
      <c r="B276" s="28"/>
      <c r="C276" s="29"/>
      <c r="D276" s="41"/>
      <c r="E276" s="41"/>
      <c r="F276" s="41"/>
      <c r="G276" s="41"/>
      <c r="H276" s="47"/>
      <c r="J276" s="18"/>
      <c r="K276" s="18"/>
      <c r="L276" s="18"/>
      <c r="M276" s="18"/>
      <c r="N276" s="18"/>
    </row>
    <row r="277" spans="1:14" x14ac:dyDescent="0.5">
      <c r="A277" s="27"/>
      <c r="B277" s="28"/>
      <c r="C277" s="29"/>
      <c r="D277" s="41"/>
      <c r="E277" s="41"/>
      <c r="F277" s="41"/>
      <c r="G277" s="41"/>
      <c r="H277" s="47"/>
      <c r="J277" s="18"/>
      <c r="K277" s="18"/>
      <c r="L277" s="18"/>
      <c r="M277" s="18"/>
      <c r="N277" s="18"/>
    </row>
    <row r="278" spans="1:14" x14ac:dyDescent="0.5">
      <c r="A278" s="27"/>
      <c r="B278" s="28"/>
      <c r="C278" s="29"/>
      <c r="D278" s="41"/>
      <c r="E278" s="41"/>
      <c r="F278" s="41"/>
      <c r="G278" s="41"/>
      <c r="H278" s="47"/>
      <c r="J278" s="18"/>
      <c r="K278" s="18"/>
      <c r="L278" s="18"/>
      <c r="M278" s="18"/>
      <c r="N278" s="18"/>
    </row>
    <row r="279" spans="1:14" x14ac:dyDescent="0.5">
      <c r="A279" s="27"/>
      <c r="B279" s="28"/>
      <c r="C279" s="29"/>
      <c r="D279" s="41"/>
      <c r="E279" s="41"/>
      <c r="F279" s="41"/>
      <c r="G279" s="41"/>
      <c r="H279" s="47"/>
      <c r="J279" s="18"/>
      <c r="K279" s="18"/>
      <c r="L279" s="18"/>
      <c r="M279" s="18"/>
      <c r="N279" s="18"/>
    </row>
    <row r="280" spans="1:14" x14ac:dyDescent="0.5">
      <c r="A280" s="27"/>
      <c r="B280" s="28"/>
      <c r="C280" s="29"/>
      <c r="D280" s="41"/>
      <c r="E280" s="41"/>
      <c r="F280" s="41"/>
      <c r="G280" s="41"/>
      <c r="H280" s="47"/>
      <c r="J280" s="18"/>
      <c r="K280" s="18"/>
      <c r="L280" s="18"/>
      <c r="M280" s="18"/>
      <c r="N280" s="18"/>
    </row>
    <row r="281" spans="1:14" x14ac:dyDescent="0.5">
      <c r="A281" s="27"/>
      <c r="B281" s="28"/>
      <c r="C281" s="29"/>
      <c r="D281" s="41"/>
      <c r="E281" s="41"/>
      <c r="F281" s="41"/>
      <c r="G281" s="41"/>
      <c r="H281" s="47"/>
      <c r="J281" s="18"/>
      <c r="K281" s="18"/>
      <c r="L281" s="18"/>
      <c r="M281" s="18"/>
      <c r="N281" s="18"/>
    </row>
    <row r="282" spans="1:14" x14ac:dyDescent="0.5">
      <c r="A282" s="27"/>
      <c r="B282" s="28"/>
      <c r="C282" s="33"/>
      <c r="D282" s="43"/>
      <c r="E282" s="43"/>
      <c r="F282" s="43"/>
      <c r="G282" s="43"/>
      <c r="H282" s="47"/>
      <c r="J282" s="18"/>
      <c r="K282" s="18"/>
      <c r="L282" s="18"/>
      <c r="M282" s="18"/>
      <c r="N282" s="18"/>
    </row>
    <row r="283" spans="1:14" x14ac:dyDescent="0.5">
      <c r="A283" s="27"/>
      <c r="B283" s="28"/>
      <c r="C283" s="29"/>
      <c r="D283" s="41"/>
      <c r="E283" s="41"/>
      <c r="F283" s="41"/>
      <c r="G283" s="41"/>
      <c r="H283" s="47"/>
      <c r="J283" s="18"/>
      <c r="K283" s="18"/>
      <c r="L283" s="18"/>
      <c r="M283" s="18"/>
      <c r="N283" s="18"/>
    </row>
    <row r="284" spans="1:14" x14ac:dyDescent="0.5">
      <c r="A284" s="27"/>
      <c r="B284" s="28"/>
      <c r="C284" s="29"/>
      <c r="D284" s="41"/>
      <c r="E284" s="41"/>
      <c r="F284" s="41"/>
      <c r="G284" s="41"/>
      <c r="H284" s="47"/>
      <c r="J284" s="18"/>
      <c r="K284" s="18"/>
      <c r="L284" s="18"/>
      <c r="M284" s="18"/>
      <c r="N284" s="18"/>
    </row>
    <row r="285" spans="1:14" x14ac:dyDescent="0.5">
      <c r="A285" s="27"/>
      <c r="B285" s="28"/>
      <c r="C285" s="29"/>
      <c r="D285" s="41"/>
      <c r="E285" s="41"/>
      <c r="F285" s="41"/>
      <c r="G285" s="41"/>
      <c r="H285" s="47"/>
      <c r="J285" s="18"/>
      <c r="K285" s="18"/>
      <c r="L285" s="18"/>
      <c r="M285" s="18"/>
      <c r="N285" s="18"/>
    </row>
    <row r="286" spans="1:14" x14ac:dyDescent="0.5">
      <c r="A286" s="27"/>
      <c r="B286" s="28"/>
      <c r="C286" s="29"/>
      <c r="D286" s="41"/>
      <c r="E286" s="41"/>
      <c r="F286" s="41"/>
      <c r="G286" s="41"/>
      <c r="H286" s="47"/>
      <c r="J286" s="18"/>
      <c r="K286" s="18"/>
      <c r="L286" s="18"/>
      <c r="M286" s="18"/>
      <c r="N286" s="18"/>
    </row>
    <row r="287" spans="1:14" x14ac:dyDescent="0.5">
      <c r="A287" s="27"/>
      <c r="B287" s="28"/>
      <c r="C287" s="29"/>
      <c r="D287" s="41"/>
      <c r="E287" s="41"/>
      <c r="F287" s="41"/>
      <c r="G287" s="41"/>
      <c r="H287" s="47"/>
      <c r="J287" s="18"/>
      <c r="K287" s="18"/>
      <c r="L287" s="18"/>
      <c r="M287" s="18"/>
      <c r="N287" s="18"/>
    </row>
    <row r="288" spans="1:14" x14ac:dyDescent="0.5">
      <c r="A288" s="27"/>
      <c r="B288" s="28"/>
      <c r="C288" s="29"/>
      <c r="D288" s="41"/>
      <c r="E288" s="41"/>
      <c r="F288" s="41"/>
      <c r="G288" s="41"/>
      <c r="H288" s="47"/>
      <c r="J288" s="18"/>
      <c r="K288" s="18"/>
      <c r="L288" s="18"/>
      <c r="M288" s="18"/>
      <c r="N288" s="18"/>
    </row>
    <row r="289" spans="1:14" x14ac:dyDescent="0.5">
      <c r="A289" s="27"/>
      <c r="B289" s="28"/>
      <c r="C289" s="29"/>
      <c r="D289" s="41"/>
      <c r="E289" s="41"/>
      <c r="F289" s="41"/>
      <c r="G289" s="41"/>
      <c r="H289" s="47"/>
      <c r="J289" s="18"/>
      <c r="K289" s="18"/>
      <c r="L289" s="18"/>
      <c r="M289" s="18"/>
      <c r="N289" s="18"/>
    </row>
    <row r="290" spans="1:14" x14ac:dyDescent="0.5">
      <c r="A290" s="27"/>
      <c r="B290" s="28"/>
      <c r="C290" s="29"/>
      <c r="D290" s="41"/>
      <c r="E290" s="41"/>
      <c r="F290" s="41"/>
      <c r="G290" s="41"/>
      <c r="H290" s="47"/>
      <c r="J290" s="18"/>
      <c r="K290" s="18"/>
      <c r="L290" s="18"/>
      <c r="M290" s="18"/>
      <c r="N290" s="18"/>
    </row>
    <row r="291" spans="1:14" x14ac:dyDescent="0.5">
      <c r="A291" s="27"/>
      <c r="B291" s="28"/>
      <c r="C291" s="29"/>
      <c r="D291" s="41"/>
      <c r="E291" s="41"/>
      <c r="F291" s="41"/>
      <c r="G291" s="41"/>
      <c r="H291" s="47"/>
      <c r="J291" s="18"/>
      <c r="K291" s="18"/>
      <c r="L291" s="18"/>
      <c r="M291" s="18"/>
      <c r="N291" s="18"/>
    </row>
    <row r="292" spans="1:14" x14ac:dyDescent="0.5">
      <c r="A292" s="41"/>
      <c r="B292" s="41"/>
      <c r="C292" s="41"/>
      <c r="D292" s="41"/>
      <c r="E292" s="41"/>
      <c r="F292" s="41"/>
      <c r="G292" s="41"/>
      <c r="H292" s="47"/>
      <c r="J292" s="18"/>
      <c r="K292" s="18"/>
      <c r="L292" s="18"/>
      <c r="M292" s="18"/>
      <c r="N292" s="18"/>
    </row>
    <row r="293" spans="1:14" x14ac:dyDescent="0.5">
      <c r="A293" s="41"/>
      <c r="B293" s="41"/>
      <c r="C293" s="41"/>
      <c r="D293" s="41"/>
      <c r="E293" s="41"/>
      <c r="F293" s="41"/>
      <c r="G293" s="41"/>
      <c r="H293" s="47"/>
      <c r="J293" s="18"/>
      <c r="K293" s="18"/>
      <c r="L293" s="18"/>
      <c r="M293" s="18"/>
      <c r="N293" s="18"/>
    </row>
    <row r="294" spans="1:14" x14ac:dyDescent="0.5">
      <c r="A294" s="41"/>
      <c r="B294" s="41"/>
      <c r="C294" s="41"/>
      <c r="D294" s="41"/>
      <c r="E294" s="41"/>
      <c r="F294" s="41"/>
      <c r="G294" s="41"/>
      <c r="H294" s="47"/>
      <c r="J294" s="18"/>
      <c r="K294" s="18"/>
      <c r="L294" s="18"/>
      <c r="M294" s="18"/>
      <c r="N294" s="18"/>
    </row>
    <row r="295" spans="1:14" x14ac:dyDescent="0.5">
      <c r="A295" s="41"/>
      <c r="B295" s="41"/>
      <c r="C295" s="41"/>
      <c r="D295" s="41"/>
      <c r="E295" s="41"/>
      <c r="F295" s="41"/>
      <c r="G295" s="41"/>
      <c r="H295" s="47"/>
      <c r="J295" s="18"/>
      <c r="K295" s="18"/>
      <c r="L295" s="18"/>
      <c r="M295" s="18"/>
      <c r="N295" s="18"/>
    </row>
    <row r="296" spans="1:14" x14ac:dyDescent="0.5">
      <c r="A296" s="41"/>
      <c r="B296" s="41"/>
      <c r="C296" s="41"/>
      <c r="D296" s="41"/>
      <c r="E296" s="41"/>
      <c r="F296" s="41"/>
      <c r="G296" s="41"/>
      <c r="H296" s="47"/>
      <c r="J296" s="18"/>
      <c r="K296" s="18"/>
      <c r="L296" s="18"/>
      <c r="M296" s="18"/>
      <c r="N296" s="18"/>
    </row>
    <row r="297" spans="1:14" x14ac:dyDescent="0.5">
      <c r="A297" s="41"/>
      <c r="B297" s="41"/>
      <c r="C297" s="41"/>
      <c r="D297" s="41"/>
      <c r="E297" s="41"/>
      <c r="F297" s="41"/>
      <c r="G297" s="41"/>
      <c r="H297" s="47"/>
      <c r="J297" s="18"/>
      <c r="K297" s="18"/>
      <c r="L297" s="18"/>
      <c r="M297" s="18"/>
      <c r="N297" s="18"/>
    </row>
    <row r="298" spans="1:14" x14ac:dyDescent="0.5">
      <c r="A298" s="41"/>
      <c r="B298" s="41"/>
      <c r="C298" s="41"/>
      <c r="D298" s="41"/>
      <c r="E298" s="41"/>
      <c r="F298" s="41"/>
      <c r="G298" s="41"/>
      <c r="H298" s="47"/>
      <c r="J298" s="18"/>
      <c r="K298" s="18"/>
      <c r="L298" s="18"/>
      <c r="M298" s="18"/>
      <c r="N298" s="18"/>
    </row>
    <row r="299" spans="1:14" x14ac:dyDescent="0.5">
      <c r="A299" s="41"/>
      <c r="B299" s="41"/>
      <c r="C299" s="41"/>
      <c r="D299" s="41"/>
      <c r="E299" s="41"/>
      <c r="F299" s="41"/>
      <c r="G299" s="41"/>
      <c r="H299" s="47"/>
      <c r="J299" s="18"/>
      <c r="K299" s="18"/>
      <c r="L299" s="18"/>
      <c r="M299" s="18"/>
      <c r="N299" s="18"/>
    </row>
    <row r="300" spans="1:14" x14ac:dyDescent="0.5">
      <c r="A300" s="41"/>
      <c r="B300" s="41"/>
      <c r="C300" s="41"/>
      <c r="D300" s="41"/>
      <c r="E300" s="41"/>
      <c r="F300" s="41"/>
      <c r="G300" s="41"/>
      <c r="H300" s="47"/>
      <c r="J300" s="18"/>
      <c r="K300" s="18"/>
      <c r="L300" s="18"/>
      <c r="M300" s="18"/>
      <c r="N300" s="18"/>
    </row>
    <row r="301" spans="1:14" x14ac:dyDescent="0.5">
      <c r="A301" s="41"/>
      <c r="B301" s="41"/>
      <c r="C301" s="41"/>
      <c r="D301" s="41"/>
      <c r="E301" s="41"/>
      <c r="F301" s="41"/>
      <c r="G301" s="41"/>
      <c r="H301" s="47"/>
      <c r="J301" s="18"/>
      <c r="K301" s="18"/>
      <c r="L301" s="18"/>
      <c r="M301" s="18"/>
      <c r="N301" s="18"/>
    </row>
    <row r="302" spans="1:14" x14ac:dyDescent="0.5">
      <c r="A302" s="41"/>
      <c r="B302" s="41"/>
      <c r="C302" s="41"/>
      <c r="D302" s="41"/>
      <c r="E302" s="41"/>
      <c r="F302" s="41"/>
      <c r="G302" s="41"/>
      <c r="H302" s="47"/>
      <c r="J302" s="18"/>
      <c r="K302" s="18"/>
      <c r="L302" s="18"/>
      <c r="M302" s="18"/>
      <c r="N302" s="18"/>
    </row>
    <row r="303" spans="1:14" x14ac:dyDescent="0.5">
      <c r="A303" s="41"/>
      <c r="B303" s="41"/>
      <c r="C303" s="41"/>
      <c r="D303" s="41"/>
      <c r="E303" s="41"/>
      <c r="F303" s="41"/>
      <c r="G303" s="41"/>
      <c r="H303" s="47"/>
      <c r="J303" s="18"/>
      <c r="K303" s="18"/>
      <c r="L303" s="18"/>
      <c r="M303" s="18"/>
      <c r="N303" s="18"/>
    </row>
    <row r="304" spans="1:14" x14ac:dyDescent="0.5">
      <c r="A304" s="41"/>
      <c r="B304" s="41"/>
      <c r="C304" s="41"/>
      <c r="D304" s="41"/>
      <c r="E304" s="41"/>
      <c r="F304" s="41"/>
      <c r="G304" s="41"/>
      <c r="H304" s="47"/>
      <c r="J304" s="18"/>
      <c r="K304" s="18"/>
      <c r="L304" s="18"/>
      <c r="M304" s="18"/>
      <c r="N304" s="18"/>
    </row>
    <row r="305" spans="1:14" x14ac:dyDescent="0.5">
      <c r="A305" s="41"/>
      <c r="B305" s="41"/>
      <c r="C305" s="41"/>
      <c r="D305" s="41"/>
      <c r="E305" s="41"/>
      <c r="F305" s="41"/>
      <c r="G305" s="41"/>
      <c r="H305" s="47"/>
      <c r="J305" s="18"/>
      <c r="K305" s="18"/>
      <c r="L305" s="18"/>
      <c r="M305" s="18"/>
      <c r="N305" s="18"/>
    </row>
    <row r="306" spans="1:14" x14ac:dyDescent="0.5">
      <c r="A306" s="41"/>
      <c r="B306" s="41"/>
      <c r="C306" s="41"/>
      <c r="D306" s="41"/>
      <c r="E306" s="41"/>
      <c r="F306" s="41"/>
      <c r="G306" s="41"/>
      <c r="H306" s="47"/>
      <c r="J306" s="18"/>
      <c r="K306" s="18"/>
      <c r="L306" s="18"/>
      <c r="M306" s="18"/>
      <c r="N306" s="18"/>
    </row>
    <row r="307" spans="1:14" x14ac:dyDescent="0.5">
      <c r="A307" s="41"/>
      <c r="B307" s="41"/>
      <c r="C307" s="41"/>
      <c r="D307" s="41"/>
      <c r="E307" s="41"/>
      <c r="F307" s="41"/>
      <c r="G307" s="41"/>
      <c r="H307" s="47"/>
      <c r="J307" s="18"/>
      <c r="K307" s="18"/>
      <c r="L307" s="18"/>
      <c r="M307" s="18"/>
      <c r="N307" s="18"/>
    </row>
    <row r="308" spans="1:14" x14ac:dyDescent="0.5">
      <c r="A308" s="41"/>
      <c r="B308" s="41"/>
      <c r="C308" s="41"/>
      <c r="D308" s="41"/>
      <c r="E308" s="41"/>
      <c r="F308" s="41"/>
      <c r="G308" s="41"/>
      <c r="H308" s="47"/>
      <c r="J308" s="18"/>
      <c r="K308" s="18"/>
      <c r="L308" s="18"/>
      <c r="M308" s="18"/>
      <c r="N308" s="18"/>
    </row>
    <row r="309" spans="1:14" x14ac:dyDescent="0.5">
      <c r="A309" s="41"/>
      <c r="B309" s="41"/>
      <c r="C309" s="41"/>
      <c r="D309" s="41"/>
      <c r="E309" s="41"/>
      <c r="F309" s="41"/>
      <c r="G309" s="41"/>
      <c r="H309" s="47"/>
      <c r="J309" s="18"/>
      <c r="K309" s="18"/>
      <c r="L309" s="18"/>
      <c r="M309" s="18"/>
      <c r="N309" s="18"/>
    </row>
    <row r="310" spans="1:14" x14ac:dyDescent="0.5">
      <c r="A310" s="41"/>
      <c r="B310" s="41"/>
      <c r="C310" s="41"/>
      <c r="D310" s="41"/>
      <c r="E310" s="41"/>
      <c r="F310" s="41"/>
      <c r="G310" s="41"/>
      <c r="H310" s="47"/>
      <c r="J310" s="18"/>
      <c r="K310" s="18"/>
      <c r="L310" s="18"/>
      <c r="M310" s="18"/>
      <c r="N310" s="18"/>
    </row>
    <row r="311" spans="1:14" x14ac:dyDescent="0.5">
      <c r="A311" s="41"/>
      <c r="B311" s="41"/>
      <c r="C311" s="41"/>
      <c r="D311" s="41"/>
      <c r="E311" s="41"/>
      <c r="F311" s="41"/>
      <c r="G311" s="41"/>
      <c r="H311" s="47"/>
      <c r="J311" s="18"/>
      <c r="K311" s="18"/>
      <c r="L311" s="18"/>
      <c r="M311" s="18"/>
      <c r="N311" s="18"/>
    </row>
    <row r="312" spans="1:14" x14ac:dyDescent="0.5">
      <c r="A312" s="41"/>
      <c r="B312" s="41"/>
      <c r="C312" s="41"/>
      <c r="D312" s="41"/>
      <c r="E312" s="41"/>
      <c r="F312" s="41"/>
      <c r="G312" s="41"/>
      <c r="H312" s="47"/>
      <c r="J312" s="18"/>
      <c r="K312" s="18"/>
      <c r="L312" s="18"/>
      <c r="M312" s="18"/>
      <c r="N312" s="18"/>
    </row>
    <row r="313" spans="1:14" x14ac:dyDescent="0.5">
      <c r="A313" s="41"/>
      <c r="B313" s="41"/>
      <c r="C313" s="41"/>
      <c r="D313" s="41"/>
      <c r="E313" s="41"/>
      <c r="F313" s="41"/>
      <c r="G313" s="41"/>
      <c r="H313" s="47"/>
      <c r="J313" s="18"/>
      <c r="K313" s="18"/>
      <c r="L313" s="18"/>
      <c r="M313" s="18"/>
      <c r="N313" s="18"/>
    </row>
    <row r="314" spans="1:14" x14ac:dyDescent="0.5">
      <c r="A314" s="41"/>
      <c r="B314" s="41"/>
      <c r="C314" s="41"/>
      <c r="D314" s="41"/>
      <c r="E314" s="41"/>
      <c r="F314" s="41"/>
      <c r="G314" s="41"/>
      <c r="H314" s="47"/>
      <c r="J314" s="18"/>
      <c r="K314" s="18"/>
      <c r="L314" s="18"/>
      <c r="M314" s="18"/>
      <c r="N314" s="18"/>
    </row>
    <row r="315" spans="1:14" x14ac:dyDescent="0.5">
      <c r="A315" s="41"/>
      <c r="B315" s="41"/>
      <c r="C315" s="41"/>
      <c r="D315" s="41"/>
      <c r="E315" s="41"/>
      <c r="F315" s="41"/>
      <c r="G315" s="41"/>
      <c r="H315" s="47"/>
      <c r="J315" s="18"/>
      <c r="K315" s="18"/>
      <c r="L315" s="18"/>
      <c r="M315" s="18"/>
      <c r="N315" s="18"/>
    </row>
    <row r="316" spans="1:14" x14ac:dyDescent="0.5">
      <c r="A316" s="41"/>
      <c r="B316" s="41"/>
      <c r="C316" s="41"/>
      <c r="D316" s="41"/>
      <c r="E316" s="41"/>
      <c r="F316" s="41"/>
      <c r="G316" s="41"/>
      <c r="H316" s="47"/>
      <c r="J316" s="18"/>
      <c r="K316" s="18"/>
      <c r="L316" s="18"/>
      <c r="M316" s="18"/>
      <c r="N316" s="18"/>
    </row>
    <row r="317" spans="1:14" x14ac:dyDescent="0.5">
      <c r="A317" s="41"/>
      <c r="B317" s="41"/>
      <c r="C317" s="41"/>
      <c r="D317" s="41"/>
      <c r="E317" s="41"/>
      <c r="F317" s="41"/>
      <c r="G317" s="41"/>
      <c r="H317" s="47"/>
      <c r="J317" s="18"/>
      <c r="K317" s="18"/>
      <c r="L317" s="18"/>
      <c r="M317" s="18"/>
      <c r="N317" s="18"/>
    </row>
    <row r="318" spans="1:14" x14ac:dyDescent="0.5">
      <c r="A318" s="41"/>
      <c r="B318" s="41"/>
      <c r="C318" s="41"/>
      <c r="D318" s="41"/>
      <c r="E318" s="41"/>
      <c r="F318" s="41"/>
      <c r="G318" s="41"/>
      <c r="H318" s="47"/>
      <c r="J318" s="18"/>
      <c r="K318" s="18"/>
      <c r="L318" s="18"/>
      <c r="M318" s="18"/>
      <c r="N318" s="18"/>
    </row>
    <row r="319" spans="1:14" x14ac:dyDescent="0.5">
      <c r="A319" s="41"/>
      <c r="B319" s="41"/>
      <c r="C319" s="41"/>
      <c r="D319" s="41"/>
      <c r="E319" s="41"/>
      <c r="F319" s="41"/>
      <c r="G319" s="41"/>
      <c r="H319" s="47"/>
      <c r="J319" s="18"/>
      <c r="K319" s="18"/>
      <c r="L319" s="18"/>
      <c r="M319" s="18"/>
      <c r="N319" s="18"/>
    </row>
    <row r="320" spans="1:14" x14ac:dyDescent="0.5">
      <c r="A320" s="41"/>
      <c r="B320" s="41"/>
      <c r="C320" s="41"/>
      <c r="D320" s="41"/>
      <c r="E320" s="41"/>
      <c r="F320" s="41"/>
      <c r="G320" s="41"/>
      <c r="H320" s="47"/>
      <c r="J320" s="18"/>
      <c r="K320" s="18"/>
      <c r="L320" s="18"/>
      <c r="M320" s="18"/>
      <c r="N320" s="18"/>
    </row>
    <row r="321" spans="1:14" x14ac:dyDescent="0.5">
      <c r="A321" s="41"/>
      <c r="B321" s="41"/>
      <c r="C321" s="41"/>
      <c r="D321" s="41"/>
      <c r="E321" s="41"/>
      <c r="F321" s="41"/>
      <c r="G321" s="41"/>
      <c r="H321" s="47"/>
      <c r="J321" s="18"/>
      <c r="K321" s="18"/>
      <c r="L321" s="18"/>
      <c r="M321" s="18"/>
      <c r="N321" s="18"/>
    </row>
    <row r="322" spans="1:14" x14ac:dyDescent="0.5">
      <c r="A322" s="41"/>
      <c r="B322" s="41"/>
      <c r="C322" s="41"/>
      <c r="D322" s="41"/>
      <c r="E322" s="41"/>
      <c r="F322" s="41"/>
      <c r="G322" s="41"/>
      <c r="H322" s="47"/>
      <c r="J322" s="18"/>
      <c r="K322" s="18"/>
      <c r="L322" s="18"/>
      <c r="M322" s="18"/>
      <c r="N322" s="18"/>
    </row>
    <row r="323" spans="1:14" x14ac:dyDescent="0.5">
      <c r="A323" s="41"/>
      <c r="B323" s="41"/>
      <c r="C323" s="41"/>
      <c r="D323" s="41"/>
      <c r="E323" s="41"/>
      <c r="F323" s="41"/>
      <c r="G323" s="41"/>
      <c r="H323" s="47"/>
      <c r="J323" s="18"/>
      <c r="K323" s="18"/>
      <c r="L323" s="18"/>
      <c r="M323" s="18"/>
      <c r="N323" s="18"/>
    </row>
    <row r="324" spans="1:14" x14ac:dyDescent="0.5">
      <c r="A324" s="41"/>
      <c r="B324" s="41"/>
      <c r="C324" s="41"/>
      <c r="D324" s="41"/>
      <c r="E324" s="41"/>
      <c r="F324" s="41"/>
      <c r="G324" s="41"/>
      <c r="H324" s="47"/>
      <c r="J324" s="18"/>
      <c r="K324" s="18"/>
      <c r="L324" s="18"/>
      <c r="M324" s="18"/>
      <c r="N324" s="18"/>
    </row>
    <row r="325" spans="1:14" x14ac:dyDescent="0.5">
      <c r="A325" s="41"/>
      <c r="B325" s="41"/>
      <c r="C325" s="41"/>
      <c r="D325" s="41"/>
      <c r="E325" s="41"/>
      <c r="F325" s="41"/>
      <c r="G325" s="41"/>
      <c r="H325" s="47"/>
      <c r="J325" s="18"/>
      <c r="K325" s="18"/>
      <c r="L325" s="18"/>
      <c r="M325" s="18"/>
      <c r="N325" s="18"/>
    </row>
    <row r="326" spans="1:14" x14ac:dyDescent="0.5">
      <c r="A326" s="41"/>
      <c r="B326" s="41"/>
      <c r="C326" s="41"/>
      <c r="D326" s="41"/>
      <c r="E326" s="41"/>
      <c r="F326" s="41"/>
      <c r="G326" s="41"/>
      <c r="H326" s="47"/>
      <c r="J326" s="18"/>
      <c r="K326" s="18"/>
      <c r="L326" s="18"/>
      <c r="M326" s="18"/>
      <c r="N326" s="18"/>
    </row>
    <row r="327" spans="1:14" x14ac:dyDescent="0.5">
      <c r="A327" s="41"/>
      <c r="B327" s="41"/>
      <c r="C327" s="41"/>
      <c r="D327" s="41"/>
      <c r="E327" s="41"/>
      <c r="F327" s="41"/>
      <c r="G327" s="41"/>
      <c r="H327" s="47"/>
      <c r="J327" s="18"/>
      <c r="K327" s="18"/>
      <c r="L327" s="18"/>
      <c r="M327" s="18"/>
      <c r="N327" s="18"/>
    </row>
    <row r="328" spans="1:14" x14ac:dyDescent="0.5">
      <c r="A328" s="41"/>
      <c r="B328" s="41"/>
      <c r="C328" s="41"/>
      <c r="D328" s="41"/>
      <c r="E328" s="41"/>
      <c r="F328" s="41"/>
      <c r="G328" s="41"/>
      <c r="H328" s="47"/>
      <c r="J328" s="18"/>
      <c r="K328" s="18"/>
      <c r="L328" s="18"/>
      <c r="M328" s="18"/>
      <c r="N328" s="18"/>
    </row>
    <row r="329" spans="1:14" x14ac:dyDescent="0.5">
      <c r="A329" s="41"/>
      <c r="B329" s="41"/>
      <c r="C329" s="41"/>
      <c r="D329" s="41"/>
      <c r="E329" s="41"/>
      <c r="F329" s="41"/>
      <c r="G329" s="41"/>
      <c r="H329" s="47"/>
      <c r="J329" s="18"/>
      <c r="K329" s="18"/>
      <c r="L329" s="18"/>
      <c r="M329" s="18"/>
      <c r="N329" s="18"/>
    </row>
    <row r="330" spans="1:14" x14ac:dyDescent="0.5">
      <c r="A330" s="41"/>
      <c r="B330" s="41"/>
      <c r="C330" s="41"/>
      <c r="D330" s="41"/>
      <c r="E330" s="41"/>
      <c r="F330" s="41"/>
      <c r="G330" s="41"/>
      <c r="H330" s="47"/>
      <c r="J330" s="18"/>
      <c r="K330" s="18"/>
      <c r="L330" s="18"/>
      <c r="M330" s="18"/>
      <c r="N330" s="18"/>
    </row>
    <row r="331" spans="1:14" x14ac:dyDescent="0.5">
      <c r="A331" s="41"/>
      <c r="B331" s="41"/>
      <c r="C331" s="41"/>
      <c r="D331" s="41"/>
      <c r="E331" s="41"/>
      <c r="F331" s="41"/>
      <c r="G331" s="41"/>
      <c r="H331" s="47"/>
      <c r="J331" s="18"/>
      <c r="K331" s="18"/>
      <c r="L331" s="18"/>
      <c r="M331" s="18"/>
      <c r="N331" s="18"/>
    </row>
    <row r="332" spans="1:14" x14ac:dyDescent="0.5">
      <c r="A332" s="41"/>
      <c r="B332" s="41"/>
      <c r="C332" s="41"/>
      <c r="D332" s="41"/>
      <c r="E332" s="41"/>
      <c r="F332" s="41"/>
      <c r="G332" s="41"/>
      <c r="H332" s="47"/>
      <c r="J332" s="18"/>
      <c r="K332" s="18"/>
      <c r="L332" s="18"/>
      <c r="M332" s="18"/>
      <c r="N332" s="18"/>
    </row>
    <row r="333" spans="1:14" x14ac:dyDescent="0.5">
      <c r="A333" s="41"/>
      <c r="B333" s="41"/>
      <c r="C333" s="41"/>
      <c r="D333" s="41"/>
      <c r="E333" s="41"/>
      <c r="F333" s="41"/>
      <c r="G333" s="41"/>
      <c r="H333" s="47"/>
      <c r="J333" s="18"/>
      <c r="K333" s="18"/>
      <c r="L333" s="18"/>
      <c r="M333" s="18"/>
      <c r="N333" s="18"/>
    </row>
    <row r="334" spans="1:14" x14ac:dyDescent="0.5">
      <c r="A334" s="41"/>
      <c r="B334" s="41"/>
      <c r="C334" s="41"/>
      <c r="D334" s="41"/>
      <c r="E334" s="41"/>
      <c r="F334" s="41"/>
      <c r="G334" s="41"/>
      <c r="H334" s="47"/>
      <c r="J334" s="18"/>
      <c r="K334" s="18"/>
      <c r="L334" s="18"/>
      <c r="M334" s="18"/>
      <c r="N334" s="18"/>
    </row>
    <row r="335" spans="1:14" x14ac:dyDescent="0.5">
      <c r="A335" s="41"/>
      <c r="B335" s="41"/>
      <c r="C335" s="41"/>
      <c r="D335" s="41"/>
      <c r="E335" s="41"/>
      <c r="F335" s="41"/>
      <c r="G335" s="41"/>
      <c r="H335" s="47"/>
      <c r="J335" s="18"/>
      <c r="K335" s="18"/>
      <c r="L335" s="18"/>
      <c r="M335" s="18"/>
      <c r="N335" s="18"/>
    </row>
    <row r="336" spans="1:14" x14ac:dyDescent="0.5">
      <c r="A336" s="41"/>
      <c r="B336" s="41"/>
      <c r="C336" s="41"/>
      <c r="D336" s="41"/>
      <c r="E336" s="41"/>
      <c r="F336" s="41"/>
      <c r="G336" s="41"/>
      <c r="H336" s="47"/>
      <c r="J336" s="18"/>
      <c r="K336" s="18"/>
      <c r="L336" s="18"/>
      <c r="M336" s="18"/>
      <c r="N336" s="18"/>
    </row>
    <row r="337" spans="1:14" x14ac:dyDescent="0.5">
      <c r="A337" s="41"/>
      <c r="B337" s="41"/>
      <c r="C337" s="41"/>
      <c r="D337" s="41"/>
      <c r="E337" s="41"/>
      <c r="F337" s="41"/>
      <c r="G337" s="41"/>
      <c r="H337" s="47"/>
      <c r="J337" s="18"/>
      <c r="K337" s="18"/>
      <c r="L337" s="18"/>
      <c r="M337" s="18"/>
      <c r="N337" s="18"/>
    </row>
    <row r="338" spans="1:14" x14ac:dyDescent="0.5">
      <c r="A338" s="41"/>
      <c r="B338" s="41"/>
      <c r="C338" s="41"/>
      <c r="D338" s="41"/>
      <c r="E338" s="41"/>
      <c r="F338" s="41"/>
      <c r="G338" s="41"/>
      <c r="H338" s="47"/>
      <c r="J338" s="18"/>
      <c r="K338" s="18"/>
      <c r="L338" s="18"/>
      <c r="M338" s="18"/>
      <c r="N338" s="18"/>
    </row>
    <row r="339" spans="1:14" x14ac:dyDescent="0.5">
      <c r="A339" s="41"/>
      <c r="B339" s="41"/>
      <c r="C339" s="41"/>
      <c r="D339" s="41"/>
      <c r="E339" s="41"/>
      <c r="F339" s="41"/>
      <c r="G339" s="41"/>
      <c r="H339" s="47"/>
      <c r="J339" s="18"/>
      <c r="K339" s="18"/>
      <c r="L339" s="18"/>
      <c r="M339" s="18"/>
      <c r="N339" s="18"/>
    </row>
    <row r="340" spans="1:14" x14ac:dyDescent="0.5">
      <c r="A340" s="41"/>
      <c r="B340" s="41"/>
      <c r="C340" s="41"/>
      <c r="D340" s="41"/>
      <c r="E340" s="41"/>
      <c r="F340" s="41"/>
      <c r="G340" s="41"/>
      <c r="H340" s="47"/>
      <c r="J340" s="18"/>
      <c r="K340" s="18"/>
      <c r="L340" s="18"/>
      <c r="M340" s="18"/>
      <c r="N340" s="18"/>
    </row>
    <row r="341" spans="1:14" x14ac:dyDescent="0.5">
      <c r="A341" s="41"/>
      <c r="B341" s="41"/>
      <c r="C341" s="41"/>
      <c r="D341" s="41"/>
      <c r="E341" s="41"/>
      <c r="F341" s="41"/>
      <c r="G341" s="41"/>
      <c r="H341" s="47"/>
      <c r="J341" s="18"/>
      <c r="K341" s="18"/>
      <c r="L341" s="18"/>
      <c r="M341" s="18"/>
      <c r="N341" s="18"/>
    </row>
    <row r="342" spans="1:14" x14ac:dyDescent="0.5">
      <c r="A342" s="41"/>
      <c r="B342" s="41"/>
      <c r="C342" s="41"/>
      <c r="D342" s="41"/>
      <c r="E342" s="41"/>
      <c r="F342" s="41"/>
      <c r="G342" s="41"/>
      <c r="H342" s="47"/>
      <c r="J342" s="18"/>
      <c r="K342" s="18"/>
      <c r="L342" s="18"/>
      <c r="M342" s="18"/>
      <c r="N342" s="18"/>
    </row>
    <row r="343" spans="1:14" x14ac:dyDescent="0.5">
      <c r="A343" s="41"/>
      <c r="B343" s="41"/>
      <c r="C343" s="41"/>
      <c r="D343" s="41"/>
      <c r="E343" s="41"/>
      <c r="F343" s="41"/>
      <c r="G343" s="41"/>
      <c r="H343" s="47"/>
      <c r="J343" s="18"/>
      <c r="K343" s="18"/>
      <c r="L343" s="18"/>
      <c r="M343" s="18"/>
      <c r="N343" s="18"/>
    </row>
    <row r="344" spans="1:14" x14ac:dyDescent="0.5">
      <c r="A344" s="41"/>
      <c r="B344" s="41"/>
      <c r="C344" s="41"/>
      <c r="D344" s="41"/>
      <c r="E344" s="41"/>
      <c r="F344" s="41"/>
      <c r="G344" s="41"/>
      <c r="H344" s="47"/>
      <c r="J344" s="18"/>
      <c r="K344" s="18"/>
      <c r="L344" s="18"/>
      <c r="M344" s="18"/>
      <c r="N344" s="18"/>
    </row>
    <row r="345" spans="1:14" x14ac:dyDescent="0.5">
      <c r="A345" s="41"/>
      <c r="B345" s="41"/>
      <c r="C345" s="41"/>
      <c r="D345" s="41"/>
      <c r="E345" s="41"/>
      <c r="F345" s="41"/>
      <c r="G345" s="41"/>
      <c r="H345" s="47"/>
      <c r="J345" s="18"/>
      <c r="K345" s="18"/>
      <c r="L345" s="18"/>
      <c r="M345" s="18"/>
      <c r="N345" s="18"/>
    </row>
    <row r="346" spans="1:14" x14ac:dyDescent="0.5">
      <c r="A346" s="41"/>
      <c r="B346" s="41"/>
      <c r="C346" s="41"/>
      <c r="D346" s="41"/>
      <c r="E346" s="41"/>
      <c r="F346" s="41"/>
      <c r="G346" s="41"/>
      <c r="H346" s="47"/>
      <c r="J346" s="18"/>
      <c r="K346" s="18"/>
      <c r="L346" s="18"/>
      <c r="M346" s="18"/>
      <c r="N346" s="18"/>
    </row>
    <row r="347" spans="1:14" x14ac:dyDescent="0.5">
      <c r="A347" s="41"/>
      <c r="B347" s="41"/>
      <c r="C347" s="41"/>
      <c r="D347" s="41"/>
      <c r="E347" s="41"/>
      <c r="F347" s="41"/>
      <c r="G347" s="41"/>
      <c r="H347" s="47"/>
      <c r="J347" s="18"/>
      <c r="K347" s="18"/>
      <c r="L347" s="18"/>
      <c r="M347" s="18"/>
      <c r="N347" s="18"/>
    </row>
    <row r="348" spans="1:14" x14ac:dyDescent="0.5">
      <c r="A348" s="41"/>
      <c r="B348" s="41"/>
      <c r="C348" s="41"/>
      <c r="D348" s="41"/>
      <c r="E348" s="41"/>
      <c r="F348" s="41"/>
      <c r="G348" s="41"/>
      <c r="H348" s="47"/>
      <c r="J348" s="18"/>
      <c r="K348" s="18"/>
      <c r="L348" s="18"/>
      <c r="M348" s="18"/>
      <c r="N348" s="18"/>
    </row>
    <row r="349" spans="1:14" x14ac:dyDescent="0.5">
      <c r="A349" s="41"/>
      <c r="B349" s="41"/>
      <c r="C349" s="41"/>
      <c r="D349" s="41"/>
      <c r="E349" s="41"/>
      <c r="F349" s="41"/>
      <c r="G349" s="41"/>
      <c r="H349" s="47"/>
      <c r="J349" s="18"/>
      <c r="K349" s="18"/>
      <c r="L349" s="18"/>
      <c r="M349" s="18"/>
      <c r="N349" s="18"/>
    </row>
    <row r="350" spans="1:14" x14ac:dyDescent="0.5">
      <c r="A350" s="41"/>
      <c r="B350" s="41"/>
      <c r="C350" s="41"/>
      <c r="D350" s="41"/>
      <c r="E350" s="41"/>
      <c r="F350" s="41"/>
      <c r="G350" s="41"/>
      <c r="H350" s="47"/>
      <c r="J350" s="18"/>
      <c r="K350" s="18"/>
      <c r="L350" s="18"/>
      <c r="M350" s="18"/>
      <c r="N350" s="18"/>
    </row>
    <row r="351" spans="1:14" x14ac:dyDescent="0.5">
      <c r="A351" s="41"/>
      <c r="B351" s="41"/>
      <c r="C351" s="41"/>
      <c r="D351" s="41"/>
      <c r="E351" s="41"/>
      <c r="F351" s="41"/>
      <c r="G351" s="41"/>
      <c r="H351" s="47"/>
      <c r="J351" s="18"/>
      <c r="K351" s="18"/>
      <c r="L351" s="18"/>
      <c r="M351" s="18"/>
      <c r="N351" s="18"/>
    </row>
    <row r="352" spans="1:14" x14ac:dyDescent="0.5">
      <c r="A352" s="41"/>
      <c r="B352" s="41"/>
      <c r="C352" s="41"/>
      <c r="D352" s="41"/>
      <c r="E352" s="41"/>
      <c r="F352" s="41"/>
      <c r="G352" s="41"/>
      <c r="H352" s="47"/>
      <c r="J352" s="18"/>
      <c r="K352" s="18"/>
      <c r="L352" s="18"/>
      <c r="M352" s="18"/>
      <c r="N352" s="18"/>
    </row>
    <row r="353" spans="1:14" x14ac:dyDescent="0.5">
      <c r="A353" s="41"/>
      <c r="B353" s="41"/>
      <c r="C353" s="41"/>
      <c r="D353" s="41"/>
      <c r="E353" s="41"/>
      <c r="F353" s="41"/>
      <c r="G353" s="41"/>
      <c r="H353" s="47"/>
      <c r="J353" s="18"/>
      <c r="K353" s="18"/>
      <c r="L353" s="18"/>
      <c r="M353" s="18"/>
      <c r="N353" s="18"/>
    </row>
    <row r="354" spans="1:14" x14ac:dyDescent="0.5">
      <c r="A354" s="41"/>
      <c r="B354" s="41"/>
      <c r="C354" s="41"/>
      <c r="D354" s="41"/>
      <c r="E354" s="41"/>
      <c r="F354" s="41"/>
      <c r="G354" s="41"/>
      <c r="H354" s="47"/>
      <c r="J354" s="18"/>
      <c r="K354" s="18"/>
      <c r="L354" s="18"/>
      <c r="M354" s="18"/>
      <c r="N354" s="18"/>
    </row>
    <row r="355" spans="1:14" x14ac:dyDescent="0.5">
      <c r="A355" s="41"/>
      <c r="B355" s="41"/>
      <c r="C355" s="41"/>
      <c r="D355" s="41"/>
      <c r="E355" s="41"/>
      <c r="F355" s="41"/>
      <c r="G355" s="41"/>
      <c r="H355" s="47"/>
      <c r="J355" s="18"/>
      <c r="K355" s="18"/>
      <c r="L355" s="18"/>
      <c r="M355" s="18"/>
      <c r="N355" s="18"/>
    </row>
    <row r="356" spans="1:14" x14ac:dyDescent="0.5">
      <c r="A356" s="41"/>
      <c r="B356" s="41"/>
      <c r="C356" s="41"/>
      <c r="D356" s="41"/>
      <c r="E356" s="41"/>
      <c r="F356" s="41"/>
      <c r="G356" s="41"/>
      <c r="H356" s="47"/>
      <c r="J356" s="18"/>
      <c r="K356" s="18"/>
      <c r="L356" s="18"/>
      <c r="M356" s="18"/>
      <c r="N356" s="18"/>
    </row>
    <row r="357" spans="1:14" x14ac:dyDescent="0.5">
      <c r="A357" s="41"/>
      <c r="B357" s="41"/>
      <c r="C357" s="41"/>
      <c r="D357" s="41"/>
      <c r="E357" s="41"/>
      <c r="F357" s="41"/>
      <c r="G357" s="41"/>
      <c r="H357" s="47"/>
      <c r="J357" s="18"/>
      <c r="K357" s="18"/>
      <c r="L357" s="18"/>
      <c r="M357" s="18"/>
      <c r="N357" s="18"/>
    </row>
    <row r="358" spans="1:14" x14ac:dyDescent="0.5">
      <c r="A358" s="41"/>
      <c r="B358" s="41"/>
      <c r="C358" s="41"/>
      <c r="D358" s="41"/>
      <c r="E358" s="41"/>
      <c r="F358" s="41"/>
      <c r="G358" s="41"/>
      <c r="H358" s="47"/>
      <c r="J358" s="18"/>
      <c r="K358" s="18"/>
      <c r="L358" s="18"/>
      <c r="M358" s="18"/>
      <c r="N358" s="18"/>
    </row>
    <row r="359" spans="1:14" x14ac:dyDescent="0.5">
      <c r="A359" s="41"/>
      <c r="B359" s="41"/>
      <c r="C359" s="41"/>
      <c r="D359" s="41"/>
      <c r="E359" s="41"/>
      <c r="F359" s="41"/>
      <c r="G359" s="41"/>
      <c r="H359" s="47"/>
      <c r="J359" s="18"/>
      <c r="K359" s="18"/>
      <c r="L359" s="18"/>
      <c r="M359" s="18"/>
      <c r="N359" s="18"/>
    </row>
    <row r="360" spans="1:14" x14ac:dyDescent="0.5">
      <c r="A360" s="41"/>
      <c r="B360" s="41"/>
      <c r="C360" s="41"/>
      <c r="D360" s="41"/>
      <c r="E360" s="41"/>
      <c r="F360" s="41"/>
      <c r="G360" s="41"/>
      <c r="H360" s="47"/>
      <c r="J360" s="18"/>
      <c r="K360" s="18"/>
      <c r="L360" s="18"/>
      <c r="M360" s="18"/>
      <c r="N360" s="18"/>
    </row>
    <row r="361" spans="1:14" x14ac:dyDescent="0.5">
      <c r="A361" s="41"/>
      <c r="B361" s="41"/>
      <c r="C361" s="41"/>
      <c r="D361" s="41"/>
      <c r="E361" s="41"/>
      <c r="F361" s="41"/>
      <c r="G361" s="41"/>
      <c r="H361" s="47"/>
      <c r="J361" s="18"/>
      <c r="K361" s="18"/>
      <c r="L361" s="18"/>
      <c r="M361" s="18"/>
      <c r="N361" s="18"/>
    </row>
    <row r="362" spans="1:14" x14ac:dyDescent="0.5">
      <c r="A362" s="41"/>
      <c r="B362" s="41"/>
      <c r="C362" s="41"/>
      <c r="D362" s="41"/>
      <c r="E362" s="41"/>
      <c r="F362" s="41"/>
      <c r="G362" s="41"/>
      <c r="H362" s="47"/>
      <c r="J362" s="18"/>
      <c r="K362" s="18"/>
      <c r="L362" s="18"/>
      <c r="M362" s="18"/>
      <c r="N362" s="18"/>
    </row>
    <row r="363" spans="1:14" x14ac:dyDescent="0.5">
      <c r="A363" s="41"/>
      <c r="B363" s="41"/>
      <c r="C363" s="41"/>
      <c r="D363" s="41"/>
      <c r="E363" s="41"/>
      <c r="F363" s="41"/>
      <c r="G363" s="41"/>
      <c r="H363" s="47"/>
      <c r="J363" s="18"/>
      <c r="K363" s="18"/>
      <c r="L363" s="18"/>
      <c r="M363" s="18"/>
      <c r="N363" s="18"/>
    </row>
    <row r="364" spans="1:14" x14ac:dyDescent="0.5">
      <c r="A364" s="41"/>
      <c r="B364" s="41"/>
      <c r="C364" s="41"/>
      <c r="D364" s="41"/>
      <c r="E364" s="41"/>
      <c r="F364" s="41"/>
      <c r="G364" s="41"/>
      <c r="H364" s="47"/>
      <c r="J364" s="18"/>
      <c r="K364" s="18"/>
      <c r="L364" s="18"/>
      <c r="M364" s="18"/>
      <c r="N364" s="18"/>
    </row>
    <row r="365" spans="1:14" x14ac:dyDescent="0.5">
      <c r="A365" s="41"/>
      <c r="B365" s="41"/>
      <c r="C365" s="41"/>
      <c r="D365" s="41"/>
      <c r="E365" s="41"/>
      <c r="F365" s="41"/>
      <c r="G365" s="41"/>
      <c r="H365" s="47"/>
      <c r="J365" s="18"/>
      <c r="K365" s="18"/>
      <c r="L365" s="18"/>
      <c r="M365" s="18"/>
      <c r="N365" s="18"/>
    </row>
    <row r="366" spans="1:14" x14ac:dyDescent="0.5">
      <c r="A366" s="41"/>
      <c r="B366" s="41"/>
      <c r="C366" s="41"/>
      <c r="D366" s="41"/>
      <c r="E366" s="41"/>
      <c r="F366" s="41"/>
      <c r="G366" s="41"/>
      <c r="H366" s="47"/>
      <c r="J366" s="18"/>
      <c r="K366" s="18"/>
      <c r="L366" s="18"/>
      <c r="M366" s="18"/>
      <c r="N366" s="18"/>
    </row>
    <row r="367" spans="1:14" x14ac:dyDescent="0.5">
      <c r="A367" s="41"/>
      <c r="B367" s="41"/>
      <c r="C367" s="41"/>
      <c r="D367" s="41"/>
      <c r="E367" s="41"/>
      <c r="F367" s="41"/>
      <c r="G367" s="41"/>
      <c r="H367" s="47"/>
      <c r="J367" s="18"/>
      <c r="K367" s="18"/>
      <c r="L367" s="18"/>
      <c r="M367" s="18"/>
      <c r="N367" s="18"/>
    </row>
    <row r="368" spans="1:14" x14ac:dyDescent="0.5">
      <c r="A368" s="41"/>
      <c r="B368" s="41"/>
      <c r="C368" s="41"/>
      <c r="D368" s="41"/>
      <c r="E368" s="41"/>
      <c r="F368" s="41"/>
      <c r="G368" s="41"/>
      <c r="H368" s="47"/>
      <c r="J368" s="18"/>
      <c r="K368" s="18"/>
      <c r="L368" s="18"/>
      <c r="M368" s="18"/>
      <c r="N368" s="18"/>
    </row>
    <row r="369" spans="1:14" x14ac:dyDescent="0.5">
      <c r="A369" s="41"/>
      <c r="B369" s="41"/>
      <c r="C369" s="41"/>
      <c r="D369" s="41"/>
      <c r="E369" s="41"/>
      <c r="F369" s="41"/>
      <c r="G369" s="41"/>
      <c r="H369" s="47"/>
      <c r="J369" s="18"/>
      <c r="K369" s="18"/>
      <c r="L369" s="18"/>
      <c r="M369" s="18"/>
      <c r="N369" s="18"/>
    </row>
    <row r="370" spans="1:14" x14ac:dyDescent="0.5">
      <c r="A370" s="41"/>
      <c r="B370" s="41"/>
      <c r="C370" s="41"/>
      <c r="D370" s="41"/>
      <c r="E370" s="41"/>
      <c r="F370" s="41"/>
      <c r="G370" s="41"/>
      <c r="H370" s="47"/>
      <c r="J370" s="18"/>
      <c r="K370" s="18"/>
      <c r="L370" s="18"/>
      <c r="M370" s="18"/>
      <c r="N370" s="18"/>
    </row>
    <row r="371" spans="1:14" x14ac:dyDescent="0.5">
      <c r="A371" s="41"/>
      <c r="B371" s="41"/>
      <c r="C371" s="41"/>
      <c r="D371" s="41"/>
      <c r="E371" s="41"/>
      <c r="F371" s="41"/>
      <c r="G371" s="41"/>
      <c r="H371" s="47"/>
      <c r="J371" s="18"/>
      <c r="K371" s="18"/>
      <c r="L371" s="18"/>
      <c r="M371" s="18"/>
      <c r="N371" s="18"/>
    </row>
    <row r="372" spans="1:14" x14ac:dyDescent="0.5">
      <c r="A372" s="41"/>
      <c r="B372" s="41"/>
      <c r="C372" s="41"/>
      <c r="D372" s="41"/>
      <c r="E372" s="41"/>
      <c r="F372" s="41"/>
      <c r="G372" s="41"/>
      <c r="H372" s="47"/>
      <c r="J372" s="18"/>
      <c r="K372" s="18"/>
      <c r="L372" s="18"/>
      <c r="M372" s="18"/>
      <c r="N372" s="18"/>
    </row>
    <row r="373" spans="1:14" x14ac:dyDescent="0.5">
      <c r="A373" s="41"/>
      <c r="B373" s="41"/>
      <c r="C373" s="41"/>
      <c r="D373" s="41"/>
      <c r="E373" s="41"/>
      <c r="F373" s="41"/>
      <c r="G373" s="41"/>
      <c r="H373" s="47"/>
      <c r="J373" s="18"/>
      <c r="K373" s="18"/>
      <c r="L373" s="18"/>
      <c r="M373" s="18"/>
      <c r="N373" s="18"/>
    </row>
    <row r="374" spans="1:14" x14ac:dyDescent="0.5">
      <c r="A374" s="41"/>
      <c r="B374" s="41"/>
      <c r="C374" s="41"/>
      <c r="D374" s="41"/>
      <c r="E374" s="41"/>
      <c r="F374" s="41"/>
      <c r="G374" s="41"/>
      <c r="H374" s="47"/>
      <c r="J374" s="18"/>
      <c r="K374" s="18"/>
      <c r="L374" s="18"/>
      <c r="M374" s="18"/>
      <c r="N374" s="18"/>
    </row>
    <row r="375" spans="1:14" x14ac:dyDescent="0.5">
      <c r="A375" s="41"/>
      <c r="B375" s="41"/>
      <c r="C375" s="41"/>
      <c r="D375" s="41"/>
      <c r="E375" s="41"/>
      <c r="F375" s="41"/>
      <c r="G375" s="41"/>
      <c r="H375" s="47"/>
      <c r="J375" s="18"/>
      <c r="K375" s="18"/>
      <c r="L375" s="18"/>
      <c r="M375" s="18"/>
      <c r="N375" s="18"/>
    </row>
    <row r="376" spans="1:14" x14ac:dyDescent="0.5">
      <c r="A376" s="41"/>
      <c r="B376" s="41"/>
      <c r="C376" s="41"/>
      <c r="D376" s="41"/>
      <c r="E376" s="41"/>
      <c r="F376" s="41"/>
      <c r="G376" s="41"/>
      <c r="H376" s="47"/>
      <c r="J376" s="18"/>
      <c r="K376" s="18"/>
      <c r="L376" s="18"/>
      <c r="M376" s="18"/>
      <c r="N376" s="18"/>
    </row>
    <row r="377" spans="1:14" x14ac:dyDescent="0.5">
      <c r="A377" s="41"/>
      <c r="B377" s="41"/>
      <c r="C377" s="41"/>
      <c r="D377" s="41"/>
      <c r="E377" s="41"/>
      <c r="F377" s="41"/>
      <c r="G377" s="41"/>
      <c r="H377" s="47"/>
      <c r="J377" s="18"/>
      <c r="K377" s="18"/>
      <c r="L377" s="18"/>
      <c r="M377" s="18"/>
      <c r="N377" s="18"/>
    </row>
    <row r="378" spans="1:14" x14ac:dyDescent="0.5">
      <c r="A378" s="41"/>
      <c r="B378" s="41"/>
      <c r="C378" s="41"/>
      <c r="D378" s="41"/>
      <c r="E378" s="41"/>
      <c r="F378" s="41"/>
      <c r="G378" s="41"/>
      <c r="H378" s="47"/>
      <c r="J378" s="18"/>
      <c r="K378" s="18"/>
      <c r="L378" s="18"/>
      <c r="M378" s="18"/>
      <c r="N378" s="18"/>
    </row>
    <row r="379" spans="1:14" x14ac:dyDescent="0.5">
      <c r="A379" s="41"/>
      <c r="B379" s="41"/>
      <c r="C379" s="41"/>
      <c r="D379" s="41"/>
      <c r="E379" s="41"/>
      <c r="F379" s="41"/>
      <c r="G379" s="41"/>
      <c r="H379" s="47"/>
      <c r="J379" s="18"/>
      <c r="K379" s="18"/>
      <c r="L379" s="18"/>
      <c r="M379" s="18"/>
      <c r="N379" s="18"/>
    </row>
    <row r="380" spans="1:14" x14ac:dyDescent="0.5">
      <c r="A380" s="41"/>
      <c r="B380" s="41"/>
      <c r="C380" s="41"/>
      <c r="D380" s="41"/>
      <c r="E380" s="41"/>
      <c r="F380" s="41"/>
      <c r="G380" s="41"/>
      <c r="H380" s="47"/>
      <c r="J380" s="18"/>
      <c r="K380" s="18"/>
      <c r="L380" s="18"/>
      <c r="M380" s="18"/>
      <c r="N380" s="18"/>
    </row>
    <row r="381" spans="1:14" x14ac:dyDescent="0.5">
      <c r="A381" s="41"/>
      <c r="B381" s="41"/>
      <c r="C381" s="41"/>
      <c r="D381" s="41"/>
      <c r="E381" s="41"/>
      <c r="F381" s="41"/>
      <c r="G381" s="41"/>
      <c r="H381" s="47"/>
      <c r="J381" s="18"/>
      <c r="K381" s="18"/>
      <c r="L381" s="18"/>
      <c r="M381" s="18"/>
      <c r="N381" s="18"/>
    </row>
    <row r="382" spans="1:14" x14ac:dyDescent="0.5">
      <c r="A382" s="41"/>
      <c r="B382" s="41"/>
      <c r="C382" s="41"/>
      <c r="D382" s="41"/>
      <c r="E382" s="41"/>
      <c r="F382" s="41"/>
      <c r="G382" s="41"/>
      <c r="H382" s="47"/>
      <c r="J382" s="18"/>
      <c r="K382" s="18"/>
      <c r="L382" s="18"/>
      <c r="M382" s="18"/>
      <c r="N382" s="18"/>
    </row>
    <row r="383" spans="1:14" x14ac:dyDescent="0.5">
      <c r="A383" s="41"/>
      <c r="B383" s="41"/>
      <c r="C383" s="41"/>
      <c r="D383" s="41"/>
      <c r="E383" s="41"/>
      <c r="F383" s="41"/>
      <c r="G383" s="41"/>
      <c r="H383" s="47"/>
      <c r="J383" s="18"/>
      <c r="K383" s="18"/>
      <c r="L383" s="18"/>
      <c r="M383" s="18"/>
      <c r="N383" s="18"/>
    </row>
    <row r="384" spans="1:14" x14ac:dyDescent="0.5">
      <c r="A384" s="41"/>
      <c r="B384" s="41"/>
      <c r="C384" s="41"/>
      <c r="D384" s="41"/>
      <c r="E384" s="41"/>
      <c r="F384" s="41"/>
      <c r="G384" s="41"/>
      <c r="H384" s="47"/>
      <c r="J384" s="18"/>
      <c r="K384" s="18"/>
      <c r="L384" s="18"/>
      <c r="M384" s="18"/>
      <c r="N384" s="18"/>
    </row>
    <row r="385" spans="1:14" x14ac:dyDescent="0.5">
      <c r="A385" s="41"/>
      <c r="B385" s="41"/>
      <c r="C385" s="41"/>
      <c r="D385" s="41"/>
      <c r="E385" s="41"/>
      <c r="F385" s="41"/>
      <c r="G385" s="41"/>
      <c r="H385" s="47"/>
      <c r="J385" s="18"/>
      <c r="K385" s="18"/>
      <c r="L385" s="18"/>
      <c r="M385" s="18"/>
      <c r="N385" s="18"/>
    </row>
    <row r="386" spans="1:14" x14ac:dyDescent="0.5">
      <c r="A386" s="41"/>
      <c r="B386" s="41"/>
      <c r="C386" s="41"/>
      <c r="D386" s="41"/>
      <c r="E386" s="41"/>
      <c r="F386" s="41"/>
      <c r="G386" s="41"/>
      <c r="H386" s="47"/>
      <c r="J386" s="18"/>
      <c r="K386" s="18"/>
      <c r="L386" s="18"/>
      <c r="M386" s="18"/>
      <c r="N386" s="18"/>
    </row>
    <row r="387" spans="1:14" x14ac:dyDescent="0.5">
      <c r="A387" s="41"/>
      <c r="B387" s="41"/>
      <c r="C387" s="41"/>
      <c r="D387" s="41"/>
      <c r="E387" s="41"/>
      <c r="F387" s="41"/>
      <c r="G387" s="41"/>
      <c r="H387" s="47"/>
      <c r="J387" s="18"/>
      <c r="K387" s="18"/>
      <c r="L387" s="18"/>
      <c r="M387" s="18"/>
      <c r="N387" s="18"/>
    </row>
    <row r="388" spans="1:14" x14ac:dyDescent="0.5">
      <c r="A388" s="41"/>
      <c r="B388" s="41"/>
      <c r="C388" s="41"/>
      <c r="D388" s="41"/>
      <c r="E388" s="41"/>
      <c r="F388" s="41"/>
      <c r="G388" s="41"/>
      <c r="H388" s="47"/>
      <c r="J388" s="18"/>
      <c r="K388" s="18"/>
      <c r="L388" s="18"/>
      <c r="M388" s="18"/>
      <c r="N388" s="18"/>
    </row>
    <row r="389" spans="1:14" x14ac:dyDescent="0.5">
      <c r="A389" s="41"/>
      <c r="B389" s="41"/>
      <c r="C389" s="41"/>
      <c r="D389" s="41"/>
      <c r="E389" s="41"/>
      <c r="F389" s="41"/>
      <c r="G389" s="41"/>
      <c r="H389" s="47"/>
      <c r="J389" s="18"/>
      <c r="K389" s="18"/>
      <c r="L389" s="18"/>
      <c r="M389" s="18"/>
      <c r="N389" s="18"/>
    </row>
    <row r="390" spans="1:14" x14ac:dyDescent="0.5">
      <c r="A390" s="41"/>
      <c r="B390" s="41"/>
      <c r="C390" s="41"/>
      <c r="D390" s="41"/>
      <c r="E390" s="41"/>
      <c r="F390" s="41"/>
      <c r="G390" s="41"/>
      <c r="H390" s="47"/>
      <c r="J390" s="18"/>
      <c r="K390" s="18"/>
      <c r="L390" s="18"/>
      <c r="M390" s="18"/>
      <c r="N390" s="18"/>
    </row>
    <row r="391" spans="1:14" x14ac:dyDescent="0.5">
      <c r="A391" s="41"/>
      <c r="B391" s="41"/>
      <c r="C391" s="41"/>
      <c r="D391" s="41"/>
      <c r="E391" s="41"/>
      <c r="F391" s="41"/>
      <c r="G391" s="41"/>
      <c r="H391" s="47"/>
      <c r="J391" s="18"/>
      <c r="K391" s="18"/>
      <c r="L391" s="18"/>
      <c r="M391" s="18"/>
      <c r="N391" s="18"/>
    </row>
    <row r="392" spans="1:14" x14ac:dyDescent="0.5">
      <c r="A392" s="41"/>
      <c r="B392" s="41"/>
      <c r="C392" s="41"/>
      <c r="D392" s="41"/>
      <c r="E392" s="41"/>
      <c r="F392" s="41"/>
      <c r="G392" s="41"/>
      <c r="H392" s="47"/>
      <c r="J392" s="18"/>
      <c r="K392" s="18"/>
      <c r="L392" s="18"/>
      <c r="M392" s="18"/>
      <c r="N392" s="18"/>
    </row>
    <row r="393" spans="1:14" x14ac:dyDescent="0.5">
      <c r="A393" s="41"/>
      <c r="B393" s="41"/>
      <c r="C393" s="41"/>
      <c r="D393" s="41"/>
      <c r="E393" s="41"/>
      <c r="F393" s="41"/>
      <c r="G393" s="41"/>
      <c r="H393" s="47"/>
      <c r="J393" s="18"/>
      <c r="K393" s="18"/>
      <c r="L393" s="18"/>
      <c r="M393" s="18"/>
      <c r="N393" s="18"/>
    </row>
    <row r="394" spans="1:14" x14ac:dyDescent="0.5">
      <c r="A394" s="41"/>
      <c r="B394" s="41"/>
      <c r="C394" s="41"/>
      <c r="D394" s="41"/>
      <c r="E394" s="41"/>
      <c r="F394" s="41"/>
      <c r="G394" s="41"/>
      <c r="H394" s="47"/>
      <c r="J394" s="18"/>
      <c r="K394" s="18"/>
      <c r="L394" s="18"/>
      <c r="M394" s="18"/>
      <c r="N394" s="18"/>
    </row>
    <row r="395" spans="1:14" x14ac:dyDescent="0.5">
      <c r="A395" s="41"/>
      <c r="B395" s="41"/>
      <c r="C395" s="41"/>
      <c r="D395" s="41"/>
      <c r="E395" s="41"/>
      <c r="F395" s="41"/>
      <c r="G395" s="41"/>
      <c r="H395" s="47"/>
      <c r="J395" s="18"/>
      <c r="K395" s="18"/>
      <c r="L395" s="18"/>
      <c r="M395" s="18"/>
      <c r="N395" s="18"/>
    </row>
    <row r="396" spans="1:14" x14ac:dyDescent="0.5">
      <c r="A396" s="41"/>
      <c r="B396" s="41"/>
      <c r="C396" s="41"/>
      <c r="D396" s="41"/>
      <c r="E396" s="41"/>
      <c r="F396" s="41"/>
      <c r="G396" s="41"/>
      <c r="H396" s="47"/>
      <c r="J396" s="18"/>
      <c r="K396" s="18"/>
      <c r="L396" s="18"/>
      <c r="M396" s="18"/>
      <c r="N396" s="18"/>
    </row>
    <row r="397" spans="1:14" x14ac:dyDescent="0.5">
      <c r="A397" s="41"/>
      <c r="B397" s="41"/>
      <c r="C397" s="41"/>
      <c r="D397" s="41"/>
      <c r="E397" s="41"/>
      <c r="F397" s="41"/>
      <c r="G397" s="41"/>
      <c r="H397" s="47"/>
      <c r="J397" s="18"/>
      <c r="K397" s="18"/>
      <c r="L397" s="18"/>
      <c r="M397" s="18"/>
      <c r="N397" s="18"/>
    </row>
    <row r="398" spans="1:14" x14ac:dyDescent="0.5">
      <c r="A398" s="41"/>
      <c r="B398" s="41"/>
      <c r="C398" s="41"/>
      <c r="D398" s="41"/>
      <c r="E398" s="41"/>
      <c r="F398" s="41"/>
      <c r="G398" s="41"/>
      <c r="H398" s="47"/>
      <c r="J398" s="18"/>
      <c r="K398" s="18"/>
      <c r="L398" s="18"/>
      <c r="M398" s="18"/>
      <c r="N398" s="18"/>
    </row>
    <row r="399" spans="1:14" x14ac:dyDescent="0.5">
      <c r="A399" s="41"/>
      <c r="B399" s="41"/>
      <c r="C399" s="41"/>
      <c r="D399" s="41"/>
      <c r="E399" s="41"/>
      <c r="F399" s="41"/>
      <c r="G399" s="41"/>
      <c r="H399" s="47"/>
      <c r="J399" s="18"/>
      <c r="K399" s="18"/>
      <c r="L399" s="18"/>
      <c r="M399" s="18"/>
      <c r="N399" s="18"/>
    </row>
    <row r="400" spans="1:14" x14ac:dyDescent="0.5">
      <c r="A400" s="41"/>
      <c r="B400" s="41"/>
      <c r="C400" s="41"/>
      <c r="D400" s="41"/>
      <c r="E400" s="41"/>
      <c r="F400" s="41"/>
      <c r="G400" s="41"/>
      <c r="H400" s="47"/>
      <c r="J400" s="18"/>
      <c r="K400" s="18"/>
      <c r="L400" s="18"/>
      <c r="M400" s="18"/>
      <c r="N400" s="18"/>
    </row>
    <row r="401" spans="1:14" x14ac:dyDescent="0.5">
      <c r="A401" s="41"/>
      <c r="B401" s="41"/>
      <c r="C401" s="41"/>
      <c r="D401" s="41"/>
      <c r="E401" s="41"/>
      <c r="F401" s="41"/>
      <c r="G401" s="41"/>
      <c r="H401" s="47"/>
      <c r="J401" s="18"/>
      <c r="K401" s="18"/>
      <c r="L401" s="18"/>
      <c r="M401" s="18"/>
      <c r="N401" s="18"/>
    </row>
    <row r="402" spans="1:14" x14ac:dyDescent="0.5">
      <c r="A402" s="41"/>
      <c r="B402" s="41"/>
      <c r="C402" s="41"/>
      <c r="D402" s="41"/>
      <c r="E402" s="41"/>
      <c r="F402" s="41"/>
      <c r="G402" s="41"/>
      <c r="H402" s="47"/>
      <c r="J402" s="18"/>
      <c r="K402" s="18"/>
      <c r="L402" s="18"/>
      <c r="M402" s="18"/>
      <c r="N402" s="18"/>
    </row>
    <row r="403" spans="1:14" x14ac:dyDescent="0.5">
      <c r="A403" s="41"/>
      <c r="B403" s="41"/>
      <c r="C403" s="41"/>
      <c r="D403" s="41"/>
      <c r="E403" s="41"/>
      <c r="F403" s="41"/>
      <c r="G403" s="41"/>
      <c r="H403" s="47"/>
      <c r="J403" s="18"/>
      <c r="K403" s="18"/>
      <c r="L403" s="18"/>
      <c r="M403" s="18"/>
      <c r="N403" s="18"/>
    </row>
    <row r="404" spans="1:14" x14ac:dyDescent="0.5">
      <c r="A404" s="41"/>
      <c r="B404" s="41"/>
      <c r="C404" s="41"/>
      <c r="D404" s="41"/>
      <c r="E404" s="41"/>
      <c r="F404" s="41"/>
      <c r="G404" s="41"/>
      <c r="H404" s="47"/>
      <c r="J404" s="18"/>
      <c r="K404" s="18"/>
      <c r="L404" s="18"/>
      <c r="M404" s="18"/>
      <c r="N404" s="18"/>
    </row>
    <row r="405" spans="1:14" x14ac:dyDescent="0.5">
      <c r="A405" s="41"/>
      <c r="B405" s="41"/>
      <c r="C405" s="41"/>
      <c r="D405" s="41"/>
      <c r="E405" s="41"/>
      <c r="F405" s="41"/>
      <c r="G405" s="41"/>
      <c r="H405" s="47"/>
      <c r="J405" s="18"/>
      <c r="K405" s="18"/>
      <c r="L405" s="18"/>
      <c r="M405" s="18"/>
      <c r="N405" s="18"/>
    </row>
    <row r="406" spans="1:14" x14ac:dyDescent="0.5">
      <c r="A406" s="41"/>
      <c r="B406" s="41"/>
      <c r="C406" s="41"/>
      <c r="D406" s="41"/>
      <c r="E406" s="41"/>
      <c r="F406" s="41"/>
      <c r="G406" s="41"/>
      <c r="H406" s="47"/>
      <c r="J406" s="18"/>
      <c r="K406" s="18"/>
      <c r="L406" s="18"/>
      <c r="M406" s="18"/>
      <c r="N406" s="18"/>
    </row>
    <row r="407" spans="1:14" x14ac:dyDescent="0.5">
      <c r="A407" s="41"/>
      <c r="B407" s="41"/>
      <c r="C407" s="41"/>
      <c r="D407" s="41"/>
      <c r="E407" s="41"/>
      <c r="F407" s="41"/>
      <c r="G407" s="41"/>
      <c r="H407" s="47"/>
      <c r="J407" s="18"/>
      <c r="K407" s="18"/>
      <c r="L407" s="18"/>
      <c r="M407" s="18"/>
      <c r="N407" s="18"/>
    </row>
    <row r="408" spans="1:14" x14ac:dyDescent="0.5">
      <c r="A408" s="41"/>
      <c r="B408" s="41"/>
      <c r="C408" s="41"/>
      <c r="D408" s="41"/>
      <c r="E408" s="41"/>
      <c r="F408" s="41"/>
      <c r="G408" s="41"/>
      <c r="H408" s="47"/>
      <c r="J408" s="18"/>
      <c r="K408" s="18"/>
      <c r="L408" s="18"/>
      <c r="M408" s="18"/>
      <c r="N408" s="18"/>
    </row>
    <row r="409" spans="1:14" x14ac:dyDescent="0.5">
      <c r="A409" s="41"/>
      <c r="B409" s="41"/>
      <c r="C409" s="41"/>
      <c r="D409" s="41"/>
      <c r="E409" s="41"/>
      <c r="F409" s="41"/>
      <c r="G409" s="41"/>
      <c r="H409" s="47"/>
      <c r="J409" s="18"/>
      <c r="K409" s="18"/>
      <c r="L409" s="18"/>
      <c r="M409" s="18"/>
      <c r="N409" s="18"/>
    </row>
    <row r="410" spans="1:14" x14ac:dyDescent="0.5">
      <c r="A410" s="41"/>
      <c r="B410" s="41"/>
      <c r="C410" s="41"/>
      <c r="D410" s="41"/>
      <c r="E410" s="41"/>
      <c r="F410" s="41"/>
      <c r="G410" s="41"/>
      <c r="H410" s="47"/>
      <c r="J410" s="18"/>
      <c r="K410" s="18"/>
      <c r="L410" s="18"/>
      <c r="M410" s="18"/>
      <c r="N410" s="18"/>
    </row>
    <row r="411" spans="1:14" x14ac:dyDescent="0.5">
      <c r="A411" s="41"/>
      <c r="B411" s="41"/>
      <c r="C411" s="41"/>
      <c r="D411" s="41"/>
      <c r="E411" s="41"/>
      <c r="F411" s="41"/>
      <c r="G411" s="41"/>
      <c r="H411" s="47"/>
      <c r="J411" s="18"/>
      <c r="K411" s="18"/>
      <c r="L411" s="18"/>
      <c r="M411" s="18"/>
      <c r="N411" s="18"/>
    </row>
    <row r="412" spans="1:14" x14ac:dyDescent="0.5">
      <c r="A412" s="41"/>
      <c r="B412" s="41"/>
      <c r="C412" s="41"/>
      <c r="D412" s="41"/>
      <c r="E412" s="41"/>
      <c r="F412" s="41"/>
      <c r="G412" s="41"/>
      <c r="H412" s="47"/>
      <c r="J412" s="18"/>
      <c r="K412" s="18"/>
      <c r="L412" s="18"/>
      <c r="M412" s="18"/>
      <c r="N412" s="18"/>
    </row>
    <row r="413" spans="1:14" x14ac:dyDescent="0.5">
      <c r="A413" s="41"/>
      <c r="B413" s="41"/>
      <c r="C413" s="41"/>
      <c r="D413" s="41"/>
      <c r="E413" s="41"/>
      <c r="F413" s="41"/>
      <c r="G413" s="41"/>
      <c r="H413" s="47"/>
      <c r="J413" s="18"/>
      <c r="K413" s="18"/>
      <c r="L413" s="18"/>
      <c r="M413" s="18"/>
      <c r="N413" s="18"/>
    </row>
    <row r="414" spans="1:14" x14ac:dyDescent="0.5">
      <c r="A414" s="41"/>
      <c r="B414" s="41"/>
      <c r="C414" s="41"/>
      <c r="D414" s="41"/>
      <c r="E414" s="41"/>
      <c r="F414" s="41"/>
      <c r="G414" s="41"/>
      <c r="H414" s="47"/>
      <c r="J414" s="18"/>
      <c r="K414" s="18"/>
      <c r="L414" s="18"/>
      <c r="M414" s="18"/>
      <c r="N414" s="18"/>
    </row>
    <row r="415" spans="1:14" x14ac:dyDescent="0.5">
      <c r="A415" s="41"/>
      <c r="B415" s="41"/>
      <c r="C415" s="41"/>
      <c r="D415" s="41"/>
      <c r="E415" s="41"/>
      <c r="F415" s="41"/>
      <c r="G415" s="41"/>
      <c r="H415" s="47"/>
      <c r="J415" s="18"/>
      <c r="K415" s="18"/>
      <c r="L415" s="18"/>
      <c r="M415" s="18"/>
      <c r="N415" s="18"/>
    </row>
    <row r="416" spans="1:14" x14ac:dyDescent="0.5">
      <c r="A416" s="41"/>
      <c r="B416" s="41"/>
      <c r="C416" s="41"/>
      <c r="D416" s="41"/>
      <c r="E416" s="41"/>
      <c r="F416" s="41"/>
      <c r="G416" s="41"/>
      <c r="H416" s="47"/>
      <c r="J416" s="18"/>
      <c r="K416" s="18"/>
      <c r="L416" s="18"/>
      <c r="M416" s="18"/>
      <c r="N416" s="18"/>
    </row>
    <row r="417" spans="1:14" x14ac:dyDescent="0.5">
      <c r="A417" s="41"/>
      <c r="B417" s="41"/>
      <c r="C417" s="41"/>
      <c r="D417" s="41"/>
      <c r="E417" s="41"/>
      <c r="F417" s="41"/>
      <c r="G417" s="41"/>
      <c r="H417" s="47"/>
      <c r="J417" s="18"/>
      <c r="K417" s="18"/>
      <c r="L417" s="18"/>
      <c r="M417" s="18"/>
      <c r="N417" s="18"/>
    </row>
    <row r="418" spans="1:14" x14ac:dyDescent="0.5">
      <c r="A418" s="41"/>
      <c r="B418" s="41"/>
      <c r="C418" s="41"/>
      <c r="D418" s="41"/>
      <c r="E418" s="41"/>
      <c r="F418" s="41"/>
      <c r="G418" s="41"/>
      <c r="H418" s="47"/>
      <c r="J418" s="18"/>
      <c r="K418" s="18"/>
      <c r="L418" s="18"/>
      <c r="M418" s="18"/>
      <c r="N418" s="18"/>
    </row>
    <row r="419" spans="1:14" x14ac:dyDescent="0.5">
      <c r="A419" s="41"/>
      <c r="B419" s="41"/>
      <c r="C419" s="41"/>
      <c r="D419" s="41"/>
      <c r="E419" s="41"/>
      <c r="F419" s="41"/>
      <c r="G419" s="41"/>
      <c r="H419" s="47"/>
      <c r="J419" s="18"/>
      <c r="K419" s="18"/>
      <c r="L419" s="18"/>
      <c r="M419" s="18"/>
      <c r="N419" s="18"/>
    </row>
    <row r="420" spans="1:14" x14ac:dyDescent="0.5">
      <c r="A420" s="41"/>
      <c r="B420" s="41"/>
      <c r="C420" s="41"/>
      <c r="D420" s="41"/>
      <c r="E420" s="41"/>
      <c r="F420" s="41"/>
      <c r="G420" s="41"/>
      <c r="H420" s="47"/>
      <c r="J420" s="18"/>
      <c r="K420" s="18"/>
      <c r="L420" s="18"/>
      <c r="M420" s="18"/>
      <c r="N420" s="18"/>
    </row>
    <row r="421" spans="1:14" x14ac:dyDescent="0.5">
      <c r="A421" s="41"/>
      <c r="B421" s="41"/>
      <c r="C421" s="41"/>
      <c r="D421" s="41"/>
      <c r="E421" s="41"/>
      <c r="F421" s="41"/>
      <c r="G421" s="41"/>
      <c r="H421" s="47"/>
      <c r="J421" s="18"/>
      <c r="K421" s="18"/>
      <c r="L421" s="18"/>
      <c r="M421" s="18"/>
      <c r="N421" s="18"/>
    </row>
    <row r="422" spans="1:14" x14ac:dyDescent="0.5">
      <c r="A422" s="41"/>
      <c r="B422" s="41"/>
      <c r="C422" s="41"/>
      <c r="D422" s="41"/>
      <c r="E422" s="41"/>
      <c r="F422" s="41"/>
      <c r="G422" s="41"/>
      <c r="H422" s="47"/>
      <c r="J422" s="18"/>
      <c r="K422" s="18"/>
      <c r="L422" s="18"/>
      <c r="M422" s="18"/>
      <c r="N422" s="18"/>
    </row>
    <row r="423" spans="1:14" x14ac:dyDescent="0.5">
      <c r="A423" s="41"/>
      <c r="B423" s="41"/>
      <c r="C423" s="41"/>
      <c r="D423" s="41"/>
      <c r="E423" s="41"/>
      <c r="F423" s="41"/>
      <c r="G423" s="41"/>
      <c r="H423" s="47"/>
      <c r="J423" s="18"/>
      <c r="K423" s="18"/>
      <c r="L423" s="18"/>
      <c r="M423" s="18"/>
      <c r="N423" s="18"/>
    </row>
    <row r="424" spans="1:14" x14ac:dyDescent="0.5">
      <c r="A424" s="41"/>
      <c r="B424" s="41"/>
      <c r="C424" s="41"/>
      <c r="D424" s="41"/>
      <c r="E424" s="41"/>
      <c r="F424" s="41"/>
      <c r="G424" s="41"/>
      <c r="H424" s="47"/>
      <c r="J424" s="18"/>
      <c r="K424" s="18"/>
      <c r="L424" s="18"/>
      <c r="M424" s="18"/>
      <c r="N424" s="18"/>
    </row>
    <row r="425" spans="1:14" x14ac:dyDescent="0.5">
      <c r="A425" s="41"/>
      <c r="B425" s="41"/>
      <c r="C425" s="41"/>
      <c r="D425" s="41"/>
      <c r="E425" s="41"/>
      <c r="F425" s="41"/>
      <c r="G425" s="41"/>
      <c r="H425" s="47"/>
      <c r="J425" s="18"/>
      <c r="K425" s="18"/>
      <c r="L425" s="18"/>
      <c r="M425" s="18"/>
      <c r="N425" s="18"/>
    </row>
    <row r="426" spans="1:14" x14ac:dyDescent="0.5">
      <c r="A426" s="41"/>
      <c r="B426" s="41"/>
      <c r="C426" s="41"/>
      <c r="D426" s="41"/>
      <c r="E426" s="41"/>
      <c r="F426" s="41"/>
      <c r="G426" s="41"/>
      <c r="H426" s="47"/>
      <c r="J426" s="18"/>
      <c r="K426" s="18"/>
      <c r="L426" s="18"/>
      <c r="M426" s="18"/>
      <c r="N426" s="18"/>
    </row>
    <row r="427" spans="1:14" x14ac:dyDescent="0.5">
      <c r="A427" s="41"/>
      <c r="B427" s="41"/>
      <c r="C427" s="41"/>
      <c r="D427" s="41"/>
      <c r="E427" s="41"/>
      <c r="F427" s="41"/>
      <c r="G427" s="41"/>
      <c r="H427" s="47"/>
      <c r="J427" s="18"/>
      <c r="K427" s="18"/>
      <c r="L427" s="18"/>
      <c r="M427" s="18"/>
      <c r="N427" s="18"/>
    </row>
    <row r="428" spans="1:14" x14ac:dyDescent="0.5">
      <c r="A428" s="41"/>
      <c r="B428" s="41"/>
      <c r="C428" s="41"/>
      <c r="D428" s="41"/>
      <c r="E428" s="41"/>
      <c r="F428" s="41"/>
      <c r="G428" s="41"/>
      <c r="H428" s="47"/>
      <c r="J428" s="18"/>
      <c r="K428" s="18"/>
      <c r="L428" s="18"/>
      <c r="M428" s="18"/>
      <c r="N428" s="18"/>
    </row>
    <row r="429" spans="1:14" x14ac:dyDescent="0.5">
      <c r="A429" s="41"/>
      <c r="B429" s="41"/>
      <c r="C429" s="41"/>
      <c r="D429" s="41"/>
      <c r="E429" s="41"/>
      <c r="F429" s="41"/>
      <c r="G429" s="41"/>
      <c r="H429" s="47"/>
      <c r="J429" s="18"/>
      <c r="K429" s="18"/>
      <c r="L429" s="18"/>
      <c r="M429" s="18"/>
      <c r="N429" s="18"/>
    </row>
    <row r="430" spans="1:14" x14ac:dyDescent="0.5">
      <c r="A430" s="41"/>
      <c r="B430" s="41"/>
      <c r="C430" s="41"/>
      <c r="D430" s="41"/>
      <c r="E430" s="41"/>
      <c r="F430" s="41"/>
      <c r="G430" s="41"/>
      <c r="H430" s="47"/>
      <c r="J430" s="18"/>
      <c r="K430" s="18"/>
      <c r="L430" s="18"/>
      <c r="M430" s="18"/>
      <c r="N430" s="18"/>
    </row>
    <row r="431" spans="1:14" x14ac:dyDescent="0.5">
      <c r="A431" s="41"/>
      <c r="B431" s="41"/>
      <c r="C431" s="41"/>
      <c r="D431" s="41"/>
      <c r="E431" s="41"/>
      <c r="F431" s="41"/>
      <c r="G431" s="41"/>
      <c r="H431" s="47"/>
      <c r="J431" s="18"/>
      <c r="K431" s="18"/>
      <c r="L431" s="18"/>
      <c r="M431" s="18"/>
      <c r="N431" s="18"/>
    </row>
    <row r="432" spans="1:14" x14ac:dyDescent="0.5">
      <c r="A432" s="41"/>
      <c r="B432" s="41"/>
      <c r="C432" s="41"/>
      <c r="D432" s="41"/>
      <c r="E432" s="41"/>
      <c r="F432" s="41"/>
      <c r="G432" s="41"/>
      <c r="H432" s="47"/>
      <c r="J432" s="18"/>
      <c r="K432" s="18"/>
      <c r="L432" s="18"/>
      <c r="M432" s="18"/>
      <c r="N432" s="18"/>
    </row>
    <row r="433" spans="1:14" x14ac:dyDescent="0.5">
      <c r="A433" s="41"/>
      <c r="B433" s="41"/>
      <c r="C433" s="41"/>
      <c r="D433" s="41"/>
      <c r="E433" s="41"/>
      <c r="F433" s="41"/>
      <c r="G433" s="41"/>
      <c r="H433" s="47"/>
      <c r="J433" s="18"/>
      <c r="K433" s="18"/>
      <c r="L433" s="18"/>
      <c r="M433" s="18"/>
      <c r="N433" s="18"/>
    </row>
    <row r="434" spans="1:14" x14ac:dyDescent="0.5">
      <c r="A434" s="41"/>
      <c r="B434" s="41"/>
      <c r="C434" s="41"/>
      <c r="D434" s="41"/>
      <c r="E434" s="41"/>
      <c r="F434" s="41"/>
      <c r="G434" s="41"/>
      <c r="H434" s="47"/>
      <c r="J434" s="18"/>
      <c r="K434" s="18"/>
      <c r="L434" s="18"/>
      <c r="M434" s="18"/>
      <c r="N434" s="18"/>
    </row>
    <row r="435" spans="1:14" x14ac:dyDescent="0.5">
      <c r="A435" s="41"/>
      <c r="B435" s="41"/>
      <c r="C435" s="41"/>
      <c r="D435" s="41"/>
      <c r="E435" s="41"/>
      <c r="F435" s="41"/>
      <c r="G435" s="41"/>
      <c r="H435" s="47"/>
      <c r="J435" s="18"/>
      <c r="K435" s="18"/>
      <c r="L435" s="18"/>
      <c r="M435" s="18"/>
      <c r="N435" s="18"/>
    </row>
    <row r="436" spans="1:14" x14ac:dyDescent="0.5">
      <c r="A436" s="41"/>
      <c r="B436" s="41"/>
      <c r="C436" s="41"/>
      <c r="D436" s="41"/>
      <c r="E436" s="41"/>
      <c r="F436" s="41"/>
      <c r="G436" s="41"/>
      <c r="H436" s="47"/>
      <c r="J436" s="18"/>
      <c r="K436" s="18"/>
      <c r="L436" s="18"/>
      <c r="M436" s="18"/>
      <c r="N436" s="18"/>
    </row>
    <row r="437" spans="1:14" x14ac:dyDescent="0.5">
      <c r="A437" s="41"/>
      <c r="B437" s="41"/>
      <c r="C437" s="41"/>
      <c r="D437" s="41"/>
      <c r="E437" s="41"/>
      <c r="F437" s="41"/>
      <c r="G437" s="41"/>
      <c r="H437" s="47"/>
      <c r="J437" s="18"/>
      <c r="K437" s="18"/>
      <c r="L437" s="18"/>
      <c r="M437" s="18"/>
      <c r="N437" s="18"/>
    </row>
    <row r="438" spans="1:14" x14ac:dyDescent="0.5">
      <c r="A438" s="41"/>
      <c r="B438" s="41"/>
      <c r="C438" s="41"/>
      <c r="D438" s="41"/>
      <c r="E438" s="41"/>
      <c r="F438" s="41"/>
      <c r="G438" s="41"/>
      <c r="H438" s="47"/>
      <c r="J438" s="18"/>
      <c r="K438" s="18"/>
      <c r="L438" s="18"/>
      <c r="M438" s="18"/>
      <c r="N438" s="18"/>
    </row>
    <row r="439" spans="1:14" x14ac:dyDescent="0.5">
      <c r="A439" s="41"/>
      <c r="B439" s="41"/>
      <c r="C439" s="41"/>
      <c r="D439" s="41"/>
      <c r="E439" s="41"/>
      <c r="F439" s="41"/>
      <c r="G439" s="41"/>
      <c r="H439" s="47"/>
      <c r="J439" s="18"/>
      <c r="K439" s="18"/>
      <c r="L439" s="18"/>
      <c r="M439" s="18"/>
      <c r="N439" s="18"/>
    </row>
    <row r="440" spans="1:14" x14ac:dyDescent="0.5">
      <c r="A440" s="41"/>
      <c r="B440" s="41"/>
      <c r="C440" s="41"/>
      <c r="D440" s="41"/>
      <c r="E440" s="41"/>
      <c r="F440" s="41"/>
      <c r="G440" s="41"/>
      <c r="H440" s="47"/>
      <c r="J440" s="18"/>
      <c r="K440" s="18"/>
      <c r="L440" s="18"/>
      <c r="M440" s="18"/>
      <c r="N440" s="18"/>
    </row>
    <row r="441" spans="1:14" x14ac:dyDescent="0.5">
      <c r="A441" s="41"/>
      <c r="B441" s="41"/>
      <c r="C441" s="41"/>
      <c r="D441" s="41"/>
      <c r="E441" s="41"/>
      <c r="F441" s="41"/>
      <c r="G441" s="41"/>
      <c r="H441" s="47"/>
      <c r="J441" s="18"/>
      <c r="K441" s="18"/>
      <c r="L441" s="18"/>
      <c r="M441" s="18"/>
      <c r="N441" s="18"/>
    </row>
    <row r="442" spans="1:14" x14ac:dyDescent="0.5">
      <c r="A442" s="41"/>
      <c r="B442" s="41"/>
      <c r="C442" s="41"/>
      <c r="D442" s="41"/>
      <c r="E442" s="41"/>
      <c r="F442" s="41"/>
      <c r="G442" s="41"/>
      <c r="H442" s="47"/>
      <c r="J442" s="18"/>
      <c r="K442" s="18"/>
      <c r="L442" s="18"/>
      <c r="M442" s="18"/>
      <c r="N442" s="18"/>
    </row>
    <row r="443" spans="1:14" x14ac:dyDescent="0.5">
      <c r="A443" s="41"/>
      <c r="B443" s="41"/>
      <c r="C443" s="41"/>
      <c r="D443" s="41"/>
      <c r="E443" s="41"/>
      <c r="F443" s="41"/>
      <c r="G443" s="41"/>
      <c r="H443" s="47"/>
      <c r="J443" s="18"/>
      <c r="K443" s="18"/>
      <c r="L443" s="18"/>
      <c r="M443" s="18"/>
      <c r="N443" s="18"/>
    </row>
    <row r="444" spans="1:14" x14ac:dyDescent="0.5">
      <c r="A444" s="41"/>
      <c r="B444" s="41"/>
      <c r="C444" s="41"/>
      <c r="D444" s="41"/>
      <c r="E444" s="41"/>
      <c r="F444" s="41"/>
      <c r="G444" s="41"/>
      <c r="H444" s="47"/>
      <c r="J444" s="18"/>
      <c r="K444" s="18"/>
      <c r="L444" s="18"/>
      <c r="M444" s="18"/>
      <c r="N444" s="18"/>
    </row>
    <row r="445" spans="1:14" x14ac:dyDescent="0.5">
      <c r="A445" s="41"/>
      <c r="B445" s="41"/>
      <c r="C445" s="41"/>
      <c r="D445" s="41"/>
      <c r="E445" s="41"/>
      <c r="F445" s="41"/>
      <c r="G445" s="41"/>
      <c r="H445" s="47"/>
      <c r="J445" s="18"/>
      <c r="K445" s="18"/>
      <c r="L445" s="18"/>
      <c r="M445" s="18"/>
      <c r="N445" s="18"/>
    </row>
    <row r="446" spans="1:14" x14ac:dyDescent="0.5">
      <c r="A446" s="41"/>
      <c r="B446" s="41"/>
      <c r="C446" s="41"/>
      <c r="D446" s="41"/>
      <c r="E446" s="41"/>
      <c r="F446" s="41"/>
      <c r="G446" s="41"/>
      <c r="H446" s="47"/>
      <c r="J446" s="18"/>
      <c r="K446" s="18"/>
      <c r="L446" s="18"/>
      <c r="M446" s="18"/>
      <c r="N446" s="18"/>
    </row>
    <row r="447" spans="1:14" x14ac:dyDescent="0.5">
      <c r="A447" s="41"/>
      <c r="B447" s="41"/>
      <c r="C447" s="41"/>
      <c r="D447" s="41"/>
      <c r="E447" s="41"/>
      <c r="F447" s="41"/>
      <c r="G447" s="41"/>
      <c r="H447" s="47"/>
      <c r="J447" s="18"/>
      <c r="K447" s="18"/>
      <c r="L447" s="18"/>
      <c r="M447" s="18"/>
      <c r="N447" s="18"/>
    </row>
    <row r="448" spans="1:14" x14ac:dyDescent="0.5">
      <c r="A448" s="41"/>
      <c r="B448" s="41"/>
      <c r="C448" s="41"/>
      <c r="D448" s="41"/>
      <c r="E448" s="41"/>
      <c r="F448" s="41"/>
      <c r="G448" s="41"/>
      <c r="H448" s="47"/>
      <c r="J448" s="18"/>
      <c r="K448" s="18"/>
      <c r="L448" s="18"/>
      <c r="M448" s="18"/>
      <c r="N448" s="18"/>
    </row>
    <row r="449" spans="1:14" x14ac:dyDescent="0.5">
      <c r="A449" s="41"/>
      <c r="B449" s="41"/>
      <c r="C449" s="41"/>
      <c r="D449" s="41"/>
      <c r="E449" s="41"/>
      <c r="F449" s="41"/>
      <c r="G449" s="41"/>
      <c r="H449" s="47"/>
      <c r="J449" s="18"/>
      <c r="K449" s="18"/>
      <c r="L449" s="18"/>
      <c r="M449" s="18"/>
      <c r="N449" s="18"/>
    </row>
    <row r="450" spans="1:14" x14ac:dyDescent="0.5">
      <c r="A450" s="41"/>
      <c r="B450" s="41"/>
      <c r="C450" s="41"/>
      <c r="D450" s="41"/>
      <c r="E450" s="41"/>
      <c r="F450" s="41"/>
      <c r="G450" s="41"/>
      <c r="H450" s="47"/>
      <c r="J450" s="18"/>
      <c r="K450" s="18"/>
      <c r="L450" s="18"/>
      <c r="M450" s="18"/>
      <c r="N450" s="18"/>
    </row>
    <row r="451" spans="1:14" x14ac:dyDescent="0.5">
      <c r="A451" s="41"/>
      <c r="B451" s="41"/>
      <c r="C451" s="41"/>
      <c r="D451" s="41"/>
      <c r="E451" s="41"/>
      <c r="F451" s="41"/>
      <c r="G451" s="41"/>
      <c r="H451" s="47"/>
      <c r="J451" s="18"/>
      <c r="K451" s="18"/>
      <c r="L451" s="18"/>
      <c r="M451" s="18"/>
      <c r="N451" s="18"/>
    </row>
    <row r="452" spans="1:14" x14ac:dyDescent="0.5">
      <c r="A452" s="41"/>
      <c r="B452" s="41"/>
      <c r="C452" s="41"/>
      <c r="D452" s="41"/>
      <c r="E452" s="41"/>
      <c r="F452" s="41"/>
      <c r="G452" s="41"/>
      <c r="H452" s="47"/>
      <c r="J452" s="18"/>
      <c r="K452" s="18"/>
      <c r="L452" s="18"/>
      <c r="M452" s="18"/>
      <c r="N452" s="18"/>
    </row>
    <row r="453" spans="1:14" x14ac:dyDescent="0.5">
      <c r="A453" s="41"/>
      <c r="B453" s="41"/>
      <c r="C453" s="41"/>
      <c r="D453" s="41"/>
      <c r="E453" s="41"/>
      <c r="F453" s="41"/>
      <c r="G453" s="41"/>
      <c r="H453" s="47"/>
      <c r="J453" s="18"/>
      <c r="K453" s="18"/>
      <c r="L453" s="18"/>
      <c r="M453" s="18"/>
      <c r="N453" s="18"/>
    </row>
    <row r="454" spans="1:14" x14ac:dyDescent="0.5">
      <c r="A454" s="41"/>
      <c r="B454" s="41"/>
      <c r="C454" s="41"/>
      <c r="D454" s="41"/>
      <c r="E454" s="41"/>
      <c r="F454" s="41"/>
      <c r="G454" s="41"/>
      <c r="H454" s="47"/>
      <c r="J454" s="18"/>
      <c r="K454" s="18"/>
      <c r="L454" s="18"/>
      <c r="M454" s="18"/>
      <c r="N454" s="18"/>
    </row>
    <row r="455" spans="1:14" x14ac:dyDescent="0.5">
      <c r="A455" s="41"/>
      <c r="B455" s="41"/>
      <c r="C455" s="41"/>
      <c r="D455" s="41"/>
      <c r="E455" s="41"/>
      <c r="F455" s="41"/>
      <c r="G455" s="41"/>
      <c r="H455" s="47"/>
      <c r="J455" s="18"/>
      <c r="K455" s="18"/>
      <c r="L455" s="18"/>
      <c r="M455" s="18"/>
      <c r="N455" s="18"/>
    </row>
    <row r="456" spans="1:14" x14ac:dyDescent="0.5">
      <c r="A456" s="41"/>
      <c r="B456" s="41"/>
      <c r="C456" s="41"/>
      <c r="D456" s="41"/>
      <c r="E456" s="41"/>
      <c r="F456" s="41"/>
      <c r="G456" s="41"/>
      <c r="H456" s="47"/>
      <c r="J456" s="18"/>
      <c r="K456" s="18"/>
      <c r="L456" s="18"/>
      <c r="M456" s="18"/>
      <c r="N456" s="18"/>
    </row>
    <row r="457" spans="1:14" x14ac:dyDescent="0.5">
      <c r="A457" s="41"/>
      <c r="B457" s="41"/>
      <c r="C457" s="41"/>
      <c r="D457" s="41"/>
      <c r="E457" s="41"/>
      <c r="F457" s="41"/>
      <c r="G457" s="41"/>
      <c r="H457" s="47"/>
      <c r="J457" s="18"/>
      <c r="K457" s="18"/>
      <c r="L457" s="18"/>
      <c r="M457" s="18"/>
      <c r="N457" s="18"/>
    </row>
    <row r="458" spans="1:14" x14ac:dyDescent="0.5">
      <c r="A458" s="41"/>
      <c r="B458" s="41"/>
      <c r="C458" s="41"/>
      <c r="D458" s="41"/>
      <c r="E458" s="41"/>
      <c r="F458" s="41"/>
      <c r="G458" s="41"/>
      <c r="H458" s="47"/>
      <c r="J458" s="18"/>
      <c r="K458" s="18"/>
      <c r="L458" s="18"/>
      <c r="M458" s="18"/>
      <c r="N458" s="18"/>
    </row>
    <row r="459" spans="1:14" x14ac:dyDescent="0.5">
      <c r="A459" s="41"/>
      <c r="B459" s="41"/>
      <c r="C459" s="41"/>
      <c r="D459" s="41"/>
      <c r="E459" s="41"/>
      <c r="F459" s="41"/>
      <c r="G459" s="41"/>
      <c r="H459" s="47"/>
      <c r="J459" s="18"/>
      <c r="K459" s="18"/>
      <c r="L459" s="18"/>
      <c r="M459" s="18"/>
      <c r="N459" s="18"/>
    </row>
    <row r="460" spans="1:14" x14ac:dyDescent="0.5">
      <c r="A460" s="41"/>
      <c r="B460" s="41"/>
      <c r="C460" s="41"/>
      <c r="D460" s="41"/>
      <c r="E460" s="41"/>
      <c r="F460" s="41"/>
      <c r="G460" s="41"/>
      <c r="H460" s="47"/>
      <c r="J460" s="18"/>
      <c r="K460" s="18"/>
      <c r="L460" s="18"/>
      <c r="M460" s="18"/>
      <c r="N460" s="18"/>
    </row>
    <row r="461" spans="1:14" x14ac:dyDescent="0.5">
      <c r="A461" s="41"/>
      <c r="B461" s="41"/>
      <c r="C461" s="41"/>
      <c r="D461" s="41"/>
      <c r="E461" s="41"/>
      <c r="F461" s="41"/>
      <c r="G461" s="41"/>
      <c r="H461" s="47"/>
      <c r="J461" s="18"/>
      <c r="K461" s="18"/>
      <c r="L461" s="18"/>
      <c r="M461" s="18"/>
      <c r="N461" s="18"/>
    </row>
    <row r="462" spans="1:14" x14ac:dyDescent="0.5">
      <c r="A462" s="41"/>
      <c r="B462" s="41"/>
      <c r="C462" s="41"/>
      <c r="D462" s="41"/>
      <c r="E462" s="41"/>
      <c r="F462" s="41"/>
      <c r="G462" s="41"/>
      <c r="H462" s="47"/>
      <c r="J462" s="18"/>
      <c r="K462" s="18"/>
      <c r="L462" s="18"/>
      <c r="M462" s="18"/>
      <c r="N462" s="18"/>
    </row>
    <row r="463" spans="1:14" x14ac:dyDescent="0.5">
      <c r="A463" s="41"/>
      <c r="B463" s="41"/>
      <c r="C463" s="41"/>
      <c r="D463" s="41"/>
      <c r="E463" s="41"/>
      <c r="F463" s="41"/>
      <c r="G463" s="41"/>
      <c r="H463" s="47"/>
      <c r="J463" s="18"/>
      <c r="K463" s="18"/>
      <c r="L463" s="18"/>
      <c r="M463" s="18"/>
      <c r="N463" s="18"/>
    </row>
    <row r="464" spans="1:14" x14ac:dyDescent="0.5">
      <c r="A464" s="41"/>
      <c r="B464" s="41"/>
      <c r="C464" s="41"/>
      <c r="D464" s="41"/>
      <c r="E464" s="41"/>
      <c r="F464" s="41"/>
      <c r="G464" s="41"/>
      <c r="H464" s="47"/>
      <c r="J464" s="18"/>
      <c r="K464" s="18"/>
      <c r="L464" s="18"/>
      <c r="M464" s="18"/>
      <c r="N464" s="18"/>
    </row>
    <row r="465" spans="1:14" x14ac:dyDescent="0.5">
      <c r="A465" s="41"/>
      <c r="B465" s="41"/>
      <c r="C465" s="41"/>
      <c r="D465" s="41"/>
      <c r="E465" s="41"/>
      <c r="F465" s="41"/>
      <c r="G465" s="41"/>
      <c r="H465" s="47"/>
      <c r="J465" s="18"/>
      <c r="K465" s="18"/>
      <c r="L465" s="18"/>
      <c r="M465" s="18"/>
      <c r="N465" s="18"/>
    </row>
    <row r="466" spans="1:14" x14ac:dyDescent="0.5">
      <c r="A466" s="41"/>
      <c r="B466" s="41"/>
      <c r="C466" s="41"/>
      <c r="D466" s="41"/>
      <c r="E466" s="41"/>
      <c r="F466" s="41"/>
      <c r="G466" s="41"/>
      <c r="H466" s="47"/>
      <c r="J466" s="18"/>
      <c r="K466" s="18"/>
      <c r="L466" s="18"/>
      <c r="M466" s="18"/>
      <c r="N466" s="18"/>
    </row>
    <row r="467" spans="1:14" x14ac:dyDescent="0.5">
      <c r="A467" s="41"/>
      <c r="B467" s="41"/>
      <c r="C467" s="41"/>
      <c r="D467" s="41"/>
      <c r="E467" s="41"/>
      <c r="F467" s="41"/>
      <c r="G467" s="41"/>
      <c r="H467" s="47"/>
      <c r="J467" s="18"/>
      <c r="K467" s="18"/>
      <c r="L467" s="18"/>
      <c r="M467" s="18"/>
      <c r="N467" s="18"/>
    </row>
    <row r="468" spans="1:14" x14ac:dyDescent="0.5">
      <c r="A468" s="41"/>
      <c r="B468" s="41"/>
      <c r="C468" s="41"/>
      <c r="D468" s="41"/>
      <c r="E468" s="41"/>
      <c r="F468" s="41"/>
      <c r="G468" s="41"/>
      <c r="H468" s="47"/>
      <c r="J468" s="18"/>
      <c r="K468" s="18"/>
      <c r="L468" s="18"/>
      <c r="M468" s="18"/>
      <c r="N468" s="18"/>
    </row>
    <row r="469" spans="1:14" x14ac:dyDescent="0.5">
      <c r="A469" s="41"/>
      <c r="B469" s="41"/>
      <c r="C469" s="41"/>
      <c r="D469" s="41"/>
      <c r="E469" s="41"/>
      <c r="F469" s="41"/>
      <c r="G469" s="41"/>
      <c r="H469" s="47"/>
      <c r="J469" s="18"/>
      <c r="K469" s="18"/>
      <c r="L469" s="18"/>
      <c r="M469" s="18"/>
      <c r="N469" s="18"/>
    </row>
    <row r="470" spans="1:14" x14ac:dyDescent="0.5">
      <c r="A470" s="41"/>
      <c r="B470" s="41"/>
      <c r="C470" s="41"/>
      <c r="D470" s="41"/>
      <c r="E470" s="41"/>
      <c r="F470" s="41"/>
      <c r="G470" s="41"/>
      <c r="H470" s="47"/>
      <c r="J470" s="18"/>
      <c r="K470" s="18"/>
      <c r="L470" s="18"/>
      <c r="M470" s="18"/>
      <c r="N470" s="18"/>
    </row>
    <row r="471" spans="1:14" x14ac:dyDescent="0.5">
      <c r="A471" s="41"/>
      <c r="B471" s="41"/>
      <c r="C471" s="41"/>
      <c r="D471" s="41"/>
      <c r="E471" s="41"/>
      <c r="F471" s="41"/>
      <c r="G471" s="41"/>
      <c r="H471" s="47"/>
      <c r="J471" s="18"/>
      <c r="K471" s="18"/>
      <c r="L471" s="18"/>
      <c r="M471" s="18"/>
      <c r="N471" s="18"/>
    </row>
    <row r="472" spans="1:14" x14ac:dyDescent="0.5">
      <c r="A472" s="41"/>
      <c r="B472" s="41"/>
      <c r="C472" s="41"/>
      <c r="D472" s="41"/>
      <c r="E472" s="41"/>
      <c r="F472" s="41"/>
      <c r="G472" s="41"/>
      <c r="H472" s="47"/>
      <c r="J472" s="18"/>
      <c r="K472" s="18"/>
      <c r="L472" s="18"/>
      <c r="M472" s="18"/>
      <c r="N472" s="18"/>
    </row>
    <row r="473" spans="1:14" x14ac:dyDescent="0.5">
      <c r="A473" s="41"/>
      <c r="B473" s="41"/>
      <c r="C473" s="41"/>
      <c r="D473" s="41"/>
      <c r="E473" s="41"/>
      <c r="F473" s="41"/>
      <c r="G473" s="41"/>
      <c r="H473" s="47"/>
      <c r="J473" s="18"/>
      <c r="K473" s="18"/>
      <c r="L473" s="18"/>
      <c r="M473" s="18"/>
      <c r="N473" s="18"/>
    </row>
    <row r="474" spans="1:14" x14ac:dyDescent="0.5">
      <c r="A474" s="41"/>
      <c r="B474" s="41"/>
      <c r="C474" s="41"/>
      <c r="D474" s="41"/>
      <c r="E474" s="41"/>
      <c r="F474" s="41"/>
      <c r="G474" s="41"/>
      <c r="H474" s="47"/>
      <c r="J474" s="18"/>
      <c r="K474" s="18"/>
      <c r="L474" s="18"/>
      <c r="M474" s="18"/>
      <c r="N474" s="18"/>
    </row>
    <row r="475" spans="1:14" x14ac:dyDescent="0.5">
      <c r="A475" s="41"/>
      <c r="B475" s="41"/>
      <c r="C475" s="41"/>
      <c r="D475" s="41"/>
      <c r="E475" s="41"/>
      <c r="F475" s="41"/>
      <c r="G475" s="41"/>
      <c r="H475" s="47"/>
      <c r="J475" s="18"/>
      <c r="K475" s="18"/>
      <c r="L475" s="18"/>
      <c r="M475" s="18"/>
      <c r="N475" s="18"/>
    </row>
    <row r="476" spans="1:14" x14ac:dyDescent="0.5">
      <c r="A476" s="41"/>
      <c r="B476" s="41"/>
      <c r="C476" s="41"/>
      <c r="D476" s="41"/>
      <c r="E476" s="41"/>
      <c r="F476" s="41"/>
      <c r="G476" s="41"/>
      <c r="H476" s="47"/>
      <c r="J476" s="18"/>
      <c r="K476" s="18"/>
      <c r="L476" s="18"/>
      <c r="M476" s="18"/>
      <c r="N476" s="18"/>
    </row>
    <row r="477" spans="1:14" x14ac:dyDescent="0.5">
      <c r="A477" s="41"/>
      <c r="B477" s="41"/>
      <c r="C477" s="41"/>
      <c r="D477" s="41"/>
      <c r="E477" s="41"/>
      <c r="F477" s="41"/>
      <c r="G477" s="41"/>
      <c r="H477" s="47"/>
      <c r="J477" s="18"/>
      <c r="K477" s="18"/>
      <c r="L477" s="18"/>
      <c r="M477" s="18"/>
      <c r="N477" s="18"/>
    </row>
    <row r="478" spans="1:14" x14ac:dyDescent="0.5">
      <c r="A478" s="41"/>
      <c r="B478" s="41"/>
      <c r="C478" s="41"/>
      <c r="D478" s="41"/>
      <c r="E478" s="41"/>
      <c r="F478" s="41"/>
      <c r="G478" s="41"/>
      <c r="H478" s="47"/>
      <c r="J478" s="18"/>
      <c r="K478" s="18"/>
      <c r="L478" s="18"/>
      <c r="M478" s="18"/>
      <c r="N478" s="18"/>
    </row>
    <row r="479" spans="1:14" x14ac:dyDescent="0.5">
      <c r="A479" s="41"/>
      <c r="B479" s="41"/>
      <c r="C479" s="41"/>
      <c r="D479" s="41"/>
      <c r="E479" s="41"/>
      <c r="F479" s="41"/>
      <c r="G479" s="41"/>
      <c r="H479" s="47"/>
      <c r="J479" s="18"/>
      <c r="K479" s="18"/>
      <c r="L479" s="18"/>
      <c r="M479" s="18"/>
      <c r="N479" s="18"/>
    </row>
    <row r="480" spans="1:14" x14ac:dyDescent="0.5">
      <c r="A480" s="41"/>
      <c r="B480" s="41"/>
      <c r="C480" s="41"/>
      <c r="D480" s="41"/>
      <c r="E480" s="41"/>
      <c r="F480" s="41"/>
      <c r="G480" s="41"/>
      <c r="H480" s="47"/>
      <c r="J480" s="18"/>
      <c r="K480" s="18"/>
      <c r="L480" s="18"/>
      <c r="M480" s="18"/>
      <c r="N480" s="18"/>
    </row>
    <row r="481" spans="1:14" x14ac:dyDescent="0.5">
      <c r="A481" s="41"/>
      <c r="B481" s="41"/>
      <c r="C481" s="41"/>
      <c r="D481" s="41"/>
      <c r="E481" s="41"/>
      <c r="F481" s="41"/>
      <c r="G481" s="41"/>
      <c r="H481" s="47"/>
      <c r="J481" s="18"/>
      <c r="K481" s="18"/>
      <c r="L481" s="18"/>
      <c r="M481" s="18"/>
      <c r="N481" s="18"/>
    </row>
    <row r="482" spans="1:14" x14ac:dyDescent="0.5">
      <c r="A482" s="41"/>
      <c r="B482" s="41"/>
      <c r="C482" s="41"/>
      <c r="D482" s="41"/>
      <c r="E482" s="41"/>
      <c r="F482" s="41"/>
      <c r="G482" s="41"/>
      <c r="H482" s="47"/>
      <c r="J482" s="18"/>
      <c r="K482" s="18"/>
      <c r="L482" s="18"/>
      <c r="M482" s="18"/>
      <c r="N482" s="18"/>
    </row>
    <row r="483" spans="1:14" x14ac:dyDescent="0.5">
      <c r="A483" s="41"/>
      <c r="B483" s="41"/>
      <c r="C483" s="41"/>
      <c r="D483" s="41"/>
      <c r="E483" s="41"/>
      <c r="F483" s="41"/>
      <c r="G483" s="41"/>
      <c r="H483" s="47"/>
      <c r="J483" s="18"/>
      <c r="K483" s="18"/>
      <c r="L483" s="18"/>
      <c r="M483" s="18"/>
      <c r="N483" s="18"/>
    </row>
    <row r="484" spans="1:14" x14ac:dyDescent="0.5">
      <c r="A484" s="41"/>
      <c r="B484" s="41"/>
      <c r="C484" s="41"/>
      <c r="D484" s="41"/>
      <c r="E484" s="41"/>
      <c r="F484" s="41"/>
      <c r="G484" s="41"/>
      <c r="H484" s="47"/>
      <c r="J484" s="18"/>
      <c r="K484" s="18"/>
      <c r="L484" s="18"/>
      <c r="M484" s="18"/>
      <c r="N484" s="18"/>
    </row>
    <row r="485" spans="1:14" x14ac:dyDescent="0.5">
      <c r="A485" s="41"/>
      <c r="B485" s="41"/>
      <c r="C485" s="41"/>
      <c r="D485" s="41"/>
      <c r="E485" s="41"/>
      <c r="F485" s="41"/>
      <c r="G485" s="41"/>
      <c r="H485" s="47"/>
      <c r="J485" s="18"/>
      <c r="K485" s="18"/>
      <c r="L485" s="18"/>
      <c r="M485" s="18"/>
      <c r="N485" s="18"/>
    </row>
    <row r="486" spans="1:14" x14ac:dyDescent="0.5">
      <c r="A486" s="41"/>
      <c r="B486" s="41"/>
      <c r="C486" s="41"/>
      <c r="D486" s="41"/>
      <c r="E486" s="41"/>
      <c r="F486" s="41"/>
      <c r="G486" s="41"/>
      <c r="H486" s="47"/>
      <c r="J486" s="18"/>
      <c r="K486" s="18"/>
      <c r="L486" s="18"/>
      <c r="M486" s="18"/>
      <c r="N486" s="18"/>
    </row>
    <row r="487" spans="1:14" x14ac:dyDescent="0.5">
      <c r="A487" s="41"/>
      <c r="B487" s="41"/>
      <c r="C487" s="41"/>
      <c r="D487" s="41"/>
      <c r="E487" s="41"/>
      <c r="F487" s="41"/>
      <c r="G487" s="41"/>
      <c r="H487" s="47"/>
      <c r="J487" s="18"/>
      <c r="K487" s="18"/>
      <c r="L487" s="18"/>
      <c r="M487" s="18"/>
      <c r="N487" s="18"/>
    </row>
    <row r="488" spans="1:14" x14ac:dyDescent="0.5">
      <c r="A488" s="41"/>
      <c r="B488" s="41"/>
      <c r="C488" s="41"/>
      <c r="D488" s="41"/>
      <c r="E488" s="41"/>
      <c r="F488" s="41"/>
      <c r="G488" s="41"/>
      <c r="H488" s="47"/>
      <c r="J488" s="18"/>
      <c r="K488" s="18"/>
      <c r="L488" s="18"/>
      <c r="M488" s="18"/>
      <c r="N488" s="18"/>
    </row>
    <row r="489" spans="1:14" x14ac:dyDescent="0.5">
      <c r="A489" s="41"/>
      <c r="B489" s="41"/>
      <c r="C489" s="41"/>
      <c r="D489" s="41"/>
      <c r="E489" s="41"/>
      <c r="F489" s="41"/>
      <c r="G489" s="41"/>
      <c r="H489" s="47"/>
      <c r="J489" s="18"/>
      <c r="K489" s="18"/>
      <c r="L489" s="18"/>
      <c r="M489" s="18"/>
      <c r="N489" s="18"/>
    </row>
    <row r="490" spans="1:14" x14ac:dyDescent="0.5">
      <c r="A490" s="41"/>
      <c r="B490" s="41"/>
      <c r="C490" s="41"/>
      <c r="D490" s="41"/>
      <c r="E490" s="41"/>
      <c r="F490" s="41"/>
      <c r="G490" s="41"/>
      <c r="H490" s="47"/>
      <c r="J490" s="18"/>
      <c r="K490" s="18"/>
      <c r="L490" s="18"/>
      <c r="M490" s="18"/>
      <c r="N490" s="18"/>
    </row>
    <row r="491" spans="1:14" x14ac:dyDescent="0.5">
      <c r="A491" s="41"/>
      <c r="B491" s="41"/>
      <c r="C491" s="41"/>
      <c r="D491" s="41"/>
      <c r="E491" s="41"/>
      <c r="F491" s="41"/>
      <c r="G491" s="41"/>
      <c r="H491" s="47"/>
      <c r="J491" s="18"/>
      <c r="K491" s="18"/>
      <c r="L491" s="18"/>
      <c r="M491" s="18"/>
      <c r="N491" s="18"/>
    </row>
    <row r="492" spans="1:14" x14ac:dyDescent="0.5">
      <c r="A492" s="41"/>
      <c r="B492" s="41"/>
      <c r="C492" s="41"/>
      <c r="D492" s="41"/>
      <c r="E492" s="41"/>
      <c r="F492" s="41"/>
      <c r="G492" s="41"/>
      <c r="H492" s="47"/>
      <c r="J492" s="18"/>
      <c r="K492" s="18"/>
      <c r="L492" s="18"/>
      <c r="M492" s="18"/>
      <c r="N492" s="18"/>
    </row>
    <row r="493" spans="1:14" x14ac:dyDescent="0.5">
      <c r="A493" s="41"/>
      <c r="B493" s="41"/>
      <c r="C493" s="41"/>
      <c r="D493" s="41"/>
      <c r="E493" s="41"/>
      <c r="F493" s="41"/>
      <c r="G493" s="41"/>
      <c r="H493" s="47"/>
      <c r="J493" s="18"/>
      <c r="K493" s="18"/>
      <c r="L493" s="18"/>
      <c r="M493" s="18"/>
      <c r="N493" s="18"/>
    </row>
    <row r="494" spans="1:14" x14ac:dyDescent="0.5">
      <c r="A494" s="41"/>
      <c r="B494" s="41"/>
      <c r="C494" s="41"/>
      <c r="D494" s="41"/>
      <c r="E494" s="41"/>
      <c r="F494" s="41"/>
      <c r="G494" s="41"/>
      <c r="H494" s="47"/>
      <c r="J494" s="18"/>
      <c r="K494" s="18"/>
      <c r="L494" s="18"/>
      <c r="M494" s="18"/>
      <c r="N494" s="18"/>
    </row>
    <row r="495" spans="1:14" x14ac:dyDescent="0.5">
      <c r="A495" s="41"/>
      <c r="B495" s="41"/>
      <c r="C495" s="41"/>
      <c r="D495" s="41"/>
      <c r="E495" s="41"/>
      <c r="F495" s="41"/>
      <c r="G495" s="41"/>
      <c r="H495" s="47"/>
      <c r="J495" s="18"/>
      <c r="K495" s="18"/>
      <c r="L495" s="18"/>
      <c r="M495" s="18"/>
      <c r="N495" s="18"/>
    </row>
    <row r="496" spans="1:14" x14ac:dyDescent="0.5">
      <c r="A496" s="41"/>
      <c r="B496" s="41"/>
      <c r="C496" s="41"/>
      <c r="D496" s="41"/>
      <c r="E496" s="41"/>
      <c r="F496" s="41"/>
      <c r="G496" s="41"/>
      <c r="H496" s="47"/>
      <c r="J496" s="18"/>
      <c r="K496" s="18"/>
      <c r="L496" s="18"/>
      <c r="M496" s="18"/>
      <c r="N496" s="18"/>
    </row>
    <row r="497" spans="1:14" x14ac:dyDescent="0.5">
      <c r="A497" s="41"/>
      <c r="B497" s="41"/>
      <c r="C497" s="41"/>
      <c r="D497" s="41"/>
      <c r="E497" s="41"/>
      <c r="F497" s="41"/>
      <c r="G497" s="41"/>
      <c r="H497" s="47"/>
      <c r="J497" s="18"/>
      <c r="K497" s="18"/>
      <c r="L497" s="18"/>
      <c r="M497" s="18"/>
      <c r="N497" s="18"/>
    </row>
    <row r="498" spans="1:14" x14ac:dyDescent="0.5">
      <c r="A498" s="41"/>
      <c r="B498" s="41"/>
      <c r="C498" s="41"/>
      <c r="D498" s="41"/>
      <c r="E498" s="41"/>
      <c r="F498" s="41"/>
      <c r="G498" s="41"/>
      <c r="H498" s="47"/>
      <c r="J498" s="18"/>
      <c r="K498" s="18"/>
      <c r="L498" s="18"/>
      <c r="M498" s="18"/>
      <c r="N498" s="18"/>
    </row>
    <row r="499" spans="1:14" x14ac:dyDescent="0.5">
      <c r="A499" s="41"/>
      <c r="B499" s="41"/>
      <c r="C499" s="41"/>
      <c r="D499" s="41"/>
      <c r="E499" s="41"/>
      <c r="F499" s="41"/>
      <c r="G499" s="41"/>
      <c r="H499" s="47"/>
      <c r="J499" s="18"/>
      <c r="K499" s="18"/>
      <c r="L499" s="18"/>
      <c r="M499" s="18"/>
      <c r="N499" s="18"/>
    </row>
    <row r="500" spans="1:14" x14ac:dyDescent="0.5">
      <c r="A500" s="41"/>
      <c r="B500" s="41"/>
      <c r="C500" s="41"/>
      <c r="D500" s="41"/>
      <c r="E500" s="41"/>
      <c r="F500" s="41"/>
      <c r="G500" s="41"/>
      <c r="H500" s="47"/>
      <c r="J500" s="18"/>
      <c r="K500" s="18"/>
      <c r="L500" s="18"/>
      <c r="M500" s="18"/>
      <c r="N500" s="18"/>
    </row>
    <row r="501" spans="1:14" x14ac:dyDescent="0.5">
      <c r="A501" s="41"/>
      <c r="B501" s="41"/>
      <c r="C501" s="41"/>
      <c r="D501" s="41"/>
      <c r="E501" s="41"/>
      <c r="F501" s="41"/>
      <c r="G501" s="41"/>
      <c r="H501" s="47"/>
      <c r="J501" s="18"/>
      <c r="K501" s="18"/>
      <c r="L501" s="18"/>
      <c r="M501" s="18"/>
      <c r="N501" s="18"/>
    </row>
    <row r="502" spans="1:14" x14ac:dyDescent="0.5">
      <c r="A502" s="41"/>
      <c r="B502" s="41"/>
      <c r="C502" s="41"/>
      <c r="D502" s="41"/>
      <c r="E502" s="41"/>
      <c r="F502" s="41"/>
      <c r="G502" s="41"/>
      <c r="H502" s="47"/>
      <c r="J502" s="18"/>
      <c r="K502" s="18"/>
      <c r="L502" s="18"/>
      <c r="M502" s="18"/>
      <c r="N502" s="18"/>
    </row>
    <row r="503" spans="1:14" x14ac:dyDescent="0.5">
      <c r="A503" s="41"/>
      <c r="B503" s="41"/>
      <c r="C503" s="41"/>
      <c r="D503" s="41"/>
      <c r="E503" s="41"/>
      <c r="F503" s="41"/>
      <c r="G503" s="41"/>
      <c r="H503" s="47"/>
      <c r="J503" s="18"/>
      <c r="K503" s="18"/>
      <c r="L503" s="18"/>
      <c r="M503" s="18"/>
      <c r="N503" s="18"/>
    </row>
    <row r="504" spans="1:14" x14ac:dyDescent="0.5">
      <c r="A504" s="41"/>
      <c r="B504" s="41"/>
      <c r="C504" s="41"/>
      <c r="D504" s="41"/>
      <c r="E504" s="41"/>
      <c r="F504" s="41"/>
      <c r="G504" s="41"/>
      <c r="H504" s="47"/>
      <c r="J504" s="18"/>
      <c r="K504" s="18"/>
      <c r="L504" s="18"/>
      <c r="M504" s="18"/>
      <c r="N504" s="18"/>
    </row>
    <row r="505" spans="1:14" x14ac:dyDescent="0.5">
      <c r="A505" s="41"/>
      <c r="B505" s="41"/>
      <c r="C505" s="41"/>
      <c r="D505" s="41"/>
      <c r="E505" s="41"/>
      <c r="F505" s="41"/>
      <c r="G505" s="41"/>
      <c r="H505" s="47"/>
      <c r="J505" s="18"/>
      <c r="K505" s="18"/>
      <c r="L505" s="18"/>
      <c r="M505" s="18"/>
      <c r="N505" s="18"/>
    </row>
    <row r="506" spans="1:14" x14ac:dyDescent="0.5">
      <c r="A506" s="41"/>
      <c r="B506" s="41"/>
      <c r="C506" s="41"/>
      <c r="D506" s="41"/>
      <c r="E506" s="41"/>
      <c r="F506" s="41"/>
      <c r="G506" s="41"/>
      <c r="H506" s="47"/>
      <c r="J506" s="18"/>
      <c r="K506" s="18"/>
      <c r="L506" s="18"/>
      <c r="M506" s="18"/>
      <c r="N506" s="18"/>
    </row>
    <row r="507" spans="1:14" x14ac:dyDescent="0.5">
      <c r="A507" s="41"/>
      <c r="B507" s="41"/>
      <c r="C507" s="41"/>
      <c r="D507" s="41"/>
      <c r="E507" s="41"/>
      <c r="F507" s="41"/>
      <c r="G507" s="41"/>
      <c r="H507" s="47"/>
      <c r="J507" s="18"/>
      <c r="K507" s="18"/>
      <c r="L507" s="18"/>
      <c r="M507" s="18"/>
      <c r="N507" s="18"/>
    </row>
    <row r="508" spans="1:14" x14ac:dyDescent="0.5">
      <c r="A508" s="41"/>
      <c r="B508" s="41"/>
      <c r="C508" s="41"/>
      <c r="D508" s="41"/>
      <c r="E508" s="41"/>
      <c r="F508" s="41"/>
      <c r="G508" s="41"/>
      <c r="H508" s="47"/>
      <c r="J508" s="18"/>
      <c r="K508" s="18"/>
      <c r="L508" s="18"/>
      <c r="M508" s="18"/>
      <c r="N508" s="18"/>
    </row>
    <row r="509" spans="1:14" x14ac:dyDescent="0.5">
      <c r="A509" s="41"/>
      <c r="B509" s="41"/>
      <c r="C509" s="41"/>
      <c r="D509" s="41"/>
      <c r="E509" s="41"/>
      <c r="F509" s="41"/>
      <c r="G509" s="41"/>
      <c r="H509" s="47"/>
      <c r="J509" s="18"/>
      <c r="K509" s="18"/>
      <c r="L509" s="18"/>
      <c r="M509" s="18"/>
      <c r="N509" s="18"/>
    </row>
    <row r="510" spans="1:14" x14ac:dyDescent="0.5">
      <c r="A510" s="41"/>
      <c r="B510" s="41"/>
      <c r="C510" s="41"/>
      <c r="D510" s="41"/>
      <c r="E510" s="41"/>
      <c r="F510" s="41"/>
      <c r="G510" s="41"/>
      <c r="H510" s="47"/>
      <c r="J510" s="18"/>
      <c r="K510" s="18"/>
      <c r="L510" s="18"/>
      <c r="M510" s="18"/>
      <c r="N510" s="18"/>
    </row>
    <row r="511" spans="1:14" x14ac:dyDescent="0.5">
      <c r="A511" s="41"/>
      <c r="B511" s="41"/>
      <c r="C511" s="41"/>
      <c r="D511" s="41"/>
      <c r="E511" s="41"/>
      <c r="F511" s="41"/>
      <c r="G511" s="41"/>
      <c r="H511" s="47"/>
      <c r="J511" s="18"/>
      <c r="K511" s="18"/>
      <c r="L511" s="18"/>
      <c r="M511" s="18"/>
      <c r="N511" s="18"/>
    </row>
    <row r="512" spans="1:14" x14ac:dyDescent="0.5">
      <c r="A512" s="41"/>
      <c r="B512" s="41"/>
      <c r="C512" s="41"/>
      <c r="D512" s="41"/>
      <c r="E512" s="41"/>
      <c r="F512" s="41"/>
      <c r="G512" s="41"/>
      <c r="H512" s="47"/>
      <c r="J512" s="18"/>
      <c r="K512" s="18"/>
      <c r="L512" s="18"/>
      <c r="M512" s="18"/>
      <c r="N512" s="18"/>
    </row>
    <row r="513" spans="1:14" x14ac:dyDescent="0.5">
      <c r="A513" s="41"/>
      <c r="B513" s="41"/>
      <c r="C513" s="41"/>
      <c r="D513" s="41"/>
      <c r="E513" s="41"/>
      <c r="F513" s="41"/>
      <c r="G513" s="41"/>
      <c r="H513" s="47"/>
      <c r="J513" s="18"/>
      <c r="K513" s="18"/>
      <c r="L513" s="18"/>
      <c r="M513" s="18"/>
      <c r="N513" s="18"/>
    </row>
    <row r="514" spans="1:14" x14ac:dyDescent="0.5">
      <c r="A514" s="41"/>
      <c r="B514" s="41"/>
      <c r="C514" s="41"/>
      <c r="D514" s="41"/>
      <c r="E514" s="41"/>
      <c r="F514" s="41"/>
      <c r="G514" s="41"/>
      <c r="H514" s="47"/>
      <c r="J514" s="18"/>
      <c r="K514" s="18"/>
      <c r="L514" s="18"/>
      <c r="M514" s="18"/>
      <c r="N514" s="18"/>
    </row>
    <row r="515" spans="1:14" x14ac:dyDescent="0.5">
      <c r="A515" s="41"/>
      <c r="B515" s="41"/>
      <c r="C515" s="41"/>
      <c r="D515" s="41"/>
      <c r="E515" s="41"/>
      <c r="F515" s="41"/>
      <c r="G515" s="41"/>
      <c r="H515" s="47"/>
      <c r="J515" s="18"/>
      <c r="K515" s="18"/>
      <c r="L515" s="18"/>
      <c r="M515" s="18"/>
      <c r="N515" s="18"/>
    </row>
    <row r="516" spans="1:14" x14ac:dyDescent="0.5">
      <c r="A516" s="41"/>
      <c r="B516" s="41"/>
      <c r="C516" s="41"/>
      <c r="D516" s="41"/>
      <c r="E516" s="41"/>
      <c r="F516" s="41"/>
      <c r="G516" s="41"/>
      <c r="H516" s="47"/>
      <c r="J516" s="18"/>
      <c r="K516" s="18"/>
      <c r="L516" s="18"/>
      <c r="M516" s="18"/>
      <c r="N516" s="18"/>
    </row>
    <row r="517" spans="1:14" x14ac:dyDescent="0.5">
      <c r="A517" s="41"/>
      <c r="B517" s="41"/>
      <c r="C517" s="41"/>
      <c r="D517" s="41"/>
      <c r="E517" s="41"/>
      <c r="F517" s="41"/>
      <c r="G517" s="41"/>
      <c r="H517" s="47"/>
      <c r="J517" s="18"/>
      <c r="K517" s="18"/>
      <c r="L517" s="18"/>
      <c r="M517" s="18"/>
      <c r="N517" s="18"/>
    </row>
    <row r="518" spans="1:14" x14ac:dyDescent="0.5">
      <c r="A518" s="41"/>
      <c r="B518" s="41"/>
      <c r="C518" s="41"/>
      <c r="D518" s="41"/>
      <c r="E518" s="41"/>
      <c r="F518" s="41"/>
      <c r="G518" s="41"/>
      <c r="H518" s="47"/>
      <c r="J518" s="18"/>
      <c r="K518" s="18"/>
      <c r="L518" s="18"/>
      <c r="M518" s="18"/>
      <c r="N518" s="18"/>
    </row>
    <row r="519" spans="1:14" x14ac:dyDescent="0.5">
      <c r="A519" s="41"/>
      <c r="B519" s="41"/>
      <c r="C519" s="41"/>
      <c r="D519" s="41"/>
      <c r="E519" s="41"/>
      <c r="F519" s="41"/>
      <c r="G519" s="41"/>
      <c r="H519" s="47"/>
      <c r="J519" s="18"/>
      <c r="K519" s="18"/>
      <c r="L519" s="18"/>
      <c r="M519" s="18"/>
      <c r="N519" s="18"/>
    </row>
    <row r="520" spans="1:14" x14ac:dyDescent="0.5">
      <c r="A520" s="41"/>
      <c r="B520" s="41"/>
      <c r="C520" s="41"/>
      <c r="D520" s="41"/>
      <c r="E520" s="41"/>
      <c r="F520" s="41"/>
      <c r="G520" s="41"/>
      <c r="H520" s="47"/>
      <c r="J520" s="18"/>
      <c r="K520" s="18"/>
      <c r="L520" s="18"/>
      <c r="M520" s="18"/>
      <c r="N520" s="18"/>
    </row>
    <row r="521" spans="1:14" x14ac:dyDescent="0.5">
      <c r="A521" s="41"/>
      <c r="B521" s="41"/>
      <c r="C521" s="41"/>
      <c r="D521" s="41"/>
      <c r="E521" s="41"/>
      <c r="F521" s="41"/>
      <c r="G521" s="41"/>
      <c r="H521" s="47"/>
      <c r="J521" s="18"/>
      <c r="K521" s="18"/>
      <c r="L521" s="18"/>
      <c r="M521" s="18"/>
      <c r="N521" s="18"/>
    </row>
    <row r="522" spans="1:14" x14ac:dyDescent="0.5">
      <c r="A522" s="41"/>
      <c r="B522" s="41"/>
      <c r="C522" s="41"/>
      <c r="D522" s="41"/>
      <c r="E522" s="41"/>
      <c r="F522" s="41"/>
      <c r="G522" s="41"/>
      <c r="H522" s="47"/>
      <c r="J522" s="18"/>
      <c r="K522" s="18"/>
      <c r="L522" s="18"/>
      <c r="M522" s="18"/>
      <c r="N522" s="18"/>
    </row>
    <row r="523" spans="1:14" x14ac:dyDescent="0.5">
      <c r="A523" s="41"/>
      <c r="B523" s="41"/>
      <c r="C523" s="41"/>
      <c r="D523" s="41"/>
      <c r="E523" s="41"/>
      <c r="F523" s="41"/>
      <c r="G523" s="41"/>
      <c r="H523" s="47"/>
      <c r="J523" s="18"/>
      <c r="K523" s="18"/>
      <c r="L523" s="18"/>
      <c r="M523" s="18"/>
      <c r="N523" s="18"/>
    </row>
    <row r="524" spans="1:14" x14ac:dyDescent="0.5">
      <c r="A524" s="41"/>
      <c r="B524" s="41"/>
      <c r="C524" s="41"/>
      <c r="D524" s="41"/>
      <c r="E524" s="41"/>
      <c r="F524" s="41"/>
      <c r="G524" s="41"/>
      <c r="H524" s="47"/>
      <c r="J524" s="18"/>
      <c r="K524" s="18"/>
      <c r="L524" s="18"/>
      <c r="M524" s="18"/>
      <c r="N524" s="18"/>
    </row>
    <row r="525" spans="1:14" x14ac:dyDescent="0.5">
      <c r="A525" s="41"/>
      <c r="B525" s="41"/>
      <c r="C525" s="41"/>
      <c r="D525" s="41"/>
      <c r="E525" s="41"/>
      <c r="F525" s="41"/>
      <c r="G525" s="41"/>
      <c r="H525" s="47"/>
      <c r="J525" s="18"/>
      <c r="K525" s="18"/>
      <c r="L525" s="18"/>
      <c r="M525" s="18"/>
      <c r="N525" s="18"/>
    </row>
    <row r="526" spans="1:14" x14ac:dyDescent="0.5">
      <c r="A526" s="41"/>
      <c r="B526" s="41"/>
      <c r="C526" s="41"/>
      <c r="D526" s="41"/>
      <c r="E526" s="41"/>
      <c r="F526" s="41"/>
      <c r="G526" s="41"/>
      <c r="H526" s="47"/>
      <c r="J526" s="18"/>
      <c r="K526" s="18"/>
      <c r="L526" s="18"/>
      <c r="M526" s="18"/>
      <c r="N526" s="18"/>
    </row>
    <row r="527" spans="1:14" x14ac:dyDescent="0.5">
      <c r="A527" s="41"/>
      <c r="B527" s="41"/>
      <c r="C527" s="41"/>
      <c r="D527" s="41"/>
      <c r="E527" s="41"/>
      <c r="F527" s="41"/>
      <c r="G527" s="41"/>
      <c r="H527" s="47"/>
      <c r="J527" s="18"/>
      <c r="K527" s="18"/>
      <c r="L527" s="18"/>
      <c r="M527" s="18"/>
      <c r="N527" s="18"/>
    </row>
    <row r="528" spans="1:14" x14ac:dyDescent="0.5">
      <c r="A528" s="41"/>
      <c r="B528" s="41"/>
      <c r="C528" s="41"/>
      <c r="D528" s="41"/>
      <c r="E528" s="41"/>
      <c r="F528" s="41"/>
      <c r="G528" s="41"/>
      <c r="H528" s="47"/>
      <c r="J528" s="18"/>
      <c r="K528" s="18"/>
      <c r="L528" s="18"/>
      <c r="M528" s="18"/>
      <c r="N528" s="18"/>
    </row>
    <row r="529" spans="1:14" x14ac:dyDescent="0.5">
      <c r="A529" s="41"/>
      <c r="B529" s="41"/>
      <c r="C529" s="41"/>
      <c r="D529" s="41"/>
      <c r="E529" s="41"/>
      <c r="F529" s="41"/>
      <c r="G529" s="41"/>
      <c r="H529" s="47"/>
      <c r="J529" s="18"/>
      <c r="K529" s="18"/>
      <c r="L529" s="18"/>
      <c r="M529" s="18"/>
      <c r="N529" s="18"/>
    </row>
    <row r="530" spans="1:14" x14ac:dyDescent="0.5">
      <c r="A530" s="41"/>
      <c r="B530" s="41"/>
      <c r="C530" s="41"/>
      <c r="D530" s="41"/>
      <c r="E530" s="41"/>
      <c r="F530" s="41"/>
      <c r="G530" s="41"/>
      <c r="H530" s="47"/>
      <c r="J530" s="18"/>
      <c r="K530" s="18"/>
      <c r="L530" s="18"/>
      <c r="M530" s="18"/>
      <c r="N530" s="18"/>
    </row>
    <row r="531" spans="1:14" x14ac:dyDescent="0.5">
      <c r="A531" s="41"/>
      <c r="B531" s="41"/>
      <c r="C531" s="41"/>
      <c r="D531" s="41"/>
      <c r="E531" s="41"/>
      <c r="F531" s="41"/>
      <c r="G531" s="41"/>
      <c r="H531" s="47"/>
      <c r="J531" s="18"/>
      <c r="K531" s="18"/>
      <c r="L531" s="18"/>
      <c r="M531" s="18"/>
      <c r="N531" s="18"/>
    </row>
    <row r="532" spans="1:14" x14ac:dyDescent="0.5">
      <c r="A532" s="41"/>
      <c r="B532" s="41"/>
      <c r="C532" s="41"/>
      <c r="D532" s="41"/>
      <c r="E532" s="41"/>
      <c r="F532" s="41"/>
      <c r="G532" s="41"/>
      <c r="H532" s="47"/>
      <c r="J532" s="18"/>
      <c r="K532" s="18"/>
      <c r="L532" s="18"/>
      <c r="M532" s="18"/>
      <c r="N532" s="18"/>
    </row>
    <row r="533" spans="1:14" x14ac:dyDescent="0.5">
      <c r="A533" s="41"/>
      <c r="B533" s="41"/>
      <c r="C533" s="41"/>
      <c r="D533" s="41"/>
      <c r="E533" s="41"/>
      <c r="F533" s="41"/>
      <c r="G533" s="41"/>
      <c r="H533" s="47"/>
      <c r="J533" s="18"/>
      <c r="K533" s="18"/>
      <c r="L533" s="18"/>
      <c r="M533" s="18"/>
      <c r="N533" s="18"/>
    </row>
    <row r="534" spans="1:14" x14ac:dyDescent="0.5">
      <c r="A534" s="41"/>
      <c r="B534" s="41"/>
      <c r="C534" s="41"/>
      <c r="D534" s="41"/>
      <c r="E534" s="41"/>
      <c r="F534" s="41"/>
      <c r="G534" s="41"/>
      <c r="H534" s="47"/>
      <c r="J534" s="18"/>
      <c r="K534" s="18"/>
      <c r="L534" s="18"/>
      <c r="M534" s="18"/>
      <c r="N534" s="18"/>
    </row>
    <row r="535" spans="1:14" x14ac:dyDescent="0.5">
      <c r="A535" s="41"/>
      <c r="B535" s="41"/>
      <c r="C535" s="41"/>
      <c r="D535" s="41"/>
      <c r="E535" s="41"/>
      <c r="F535" s="41"/>
      <c r="G535" s="41"/>
      <c r="H535" s="47"/>
      <c r="J535" s="18"/>
      <c r="K535" s="18"/>
      <c r="L535" s="18"/>
      <c r="M535" s="18"/>
      <c r="N535" s="18"/>
    </row>
    <row r="536" spans="1:14" x14ac:dyDescent="0.5">
      <c r="A536" s="41"/>
      <c r="B536" s="41"/>
      <c r="C536" s="41"/>
      <c r="D536" s="41"/>
      <c r="E536" s="41"/>
      <c r="F536" s="41"/>
      <c r="G536" s="41"/>
      <c r="H536" s="47"/>
      <c r="J536" s="18"/>
      <c r="K536" s="18"/>
      <c r="L536" s="18"/>
      <c r="M536" s="18"/>
      <c r="N536" s="18"/>
    </row>
    <row r="537" spans="1:14" x14ac:dyDescent="0.5">
      <c r="A537" s="41"/>
      <c r="B537" s="41"/>
      <c r="C537" s="41"/>
      <c r="D537" s="41"/>
      <c r="E537" s="41"/>
      <c r="F537" s="41"/>
      <c r="G537" s="41"/>
      <c r="H537" s="47"/>
      <c r="J537" s="18"/>
      <c r="K537" s="18"/>
      <c r="L537" s="18"/>
      <c r="M537" s="18"/>
      <c r="N537" s="18"/>
    </row>
    <row r="538" spans="1:14" x14ac:dyDescent="0.5">
      <c r="A538" s="41"/>
      <c r="B538" s="41"/>
      <c r="C538" s="41"/>
      <c r="D538" s="41"/>
      <c r="E538" s="41"/>
      <c r="F538" s="41"/>
      <c r="G538" s="41"/>
      <c r="H538" s="47"/>
      <c r="J538" s="18"/>
      <c r="K538" s="18"/>
      <c r="L538" s="18"/>
      <c r="M538" s="18"/>
      <c r="N538" s="18"/>
    </row>
    <row r="539" spans="1:14" x14ac:dyDescent="0.5">
      <c r="A539" s="41"/>
      <c r="B539" s="41"/>
      <c r="C539" s="41"/>
      <c r="D539" s="41"/>
      <c r="E539" s="41"/>
      <c r="F539" s="41"/>
      <c r="G539" s="41"/>
      <c r="H539" s="47"/>
      <c r="J539" s="18"/>
      <c r="K539" s="18"/>
      <c r="L539" s="18"/>
      <c r="M539" s="18"/>
      <c r="N539" s="18"/>
    </row>
    <row r="540" spans="1:14" x14ac:dyDescent="0.5">
      <c r="A540" s="41"/>
      <c r="B540" s="41"/>
      <c r="C540" s="41"/>
      <c r="D540" s="41"/>
      <c r="E540" s="41"/>
      <c r="F540" s="41"/>
      <c r="G540" s="41"/>
      <c r="H540" s="47"/>
      <c r="J540" s="18"/>
      <c r="K540" s="18"/>
      <c r="L540" s="18"/>
      <c r="M540" s="18"/>
      <c r="N540" s="18"/>
    </row>
    <row r="541" spans="1:14" x14ac:dyDescent="0.5">
      <c r="A541" s="41"/>
      <c r="B541" s="41"/>
      <c r="C541" s="41"/>
      <c r="D541" s="41"/>
      <c r="E541" s="41"/>
      <c r="F541" s="41"/>
      <c r="G541" s="41"/>
      <c r="H541" s="47"/>
      <c r="J541" s="18"/>
      <c r="K541" s="18"/>
      <c r="L541" s="18"/>
      <c r="M541" s="18"/>
      <c r="N541" s="18"/>
    </row>
    <row r="542" spans="1:14" x14ac:dyDescent="0.5">
      <c r="A542" s="41"/>
      <c r="B542" s="41"/>
      <c r="C542" s="41"/>
      <c r="D542" s="41"/>
      <c r="E542" s="41"/>
      <c r="F542" s="41"/>
      <c r="G542" s="41"/>
      <c r="H542" s="47"/>
      <c r="J542" s="18"/>
      <c r="K542" s="18"/>
      <c r="L542" s="18"/>
      <c r="M542" s="18"/>
      <c r="N542" s="18"/>
    </row>
    <row r="543" spans="1:14" x14ac:dyDescent="0.5">
      <c r="A543" s="41"/>
      <c r="B543" s="41"/>
      <c r="C543" s="41"/>
      <c r="D543" s="41"/>
      <c r="E543" s="41"/>
      <c r="F543" s="41"/>
      <c r="G543" s="41"/>
      <c r="H543" s="47"/>
      <c r="J543" s="18"/>
      <c r="K543" s="18"/>
      <c r="L543" s="18"/>
      <c r="M543" s="18"/>
      <c r="N543" s="18"/>
    </row>
    <row r="544" spans="1:14" x14ac:dyDescent="0.5">
      <c r="A544" s="41"/>
      <c r="B544" s="41"/>
      <c r="C544" s="41"/>
      <c r="D544" s="41"/>
      <c r="E544" s="41"/>
      <c r="F544" s="41"/>
      <c r="G544" s="41"/>
      <c r="H544" s="47"/>
      <c r="J544" s="18"/>
      <c r="K544" s="18"/>
      <c r="L544" s="18"/>
      <c r="M544" s="18"/>
      <c r="N544" s="18"/>
    </row>
    <row r="545" spans="1:14" x14ac:dyDescent="0.5">
      <c r="A545" s="41"/>
      <c r="B545" s="41"/>
      <c r="C545" s="41"/>
      <c r="D545" s="41"/>
      <c r="E545" s="41"/>
      <c r="F545" s="41"/>
      <c r="G545" s="41"/>
      <c r="H545" s="47"/>
      <c r="J545" s="18"/>
      <c r="K545" s="18"/>
      <c r="L545" s="18"/>
      <c r="M545" s="18"/>
      <c r="N545" s="18"/>
    </row>
    <row r="546" spans="1:14" x14ac:dyDescent="0.5">
      <c r="A546" s="41"/>
      <c r="B546" s="41"/>
      <c r="C546" s="41"/>
      <c r="D546" s="41"/>
      <c r="E546" s="41"/>
      <c r="F546" s="41"/>
      <c r="G546" s="41"/>
      <c r="H546" s="47"/>
      <c r="J546" s="18"/>
      <c r="K546" s="18"/>
      <c r="L546" s="18"/>
      <c r="M546" s="18"/>
      <c r="N546" s="18"/>
    </row>
    <row r="547" spans="1:14" x14ac:dyDescent="0.5">
      <c r="A547" s="41"/>
      <c r="B547" s="41"/>
      <c r="C547" s="41"/>
      <c r="D547" s="41"/>
      <c r="E547" s="41"/>
      <c r="F547" s="41"/>
      <c r="G547" s="41"/>
      <c r="H547" s="47"/>
      <c r="J547" s="18"/>
      <c r="K547" s="18"/>
      <c r="L547" s="18"/>
      <c r="M547" s="18"/>
      <c r="N547" s="18"/>
    </row>
    <row r="548" spans="1:14" x14ac:dyDescent="0.5">
      <c r="A548" s="41"/>
      <c r="B548" s="41"/>
      <c r="C548" s="41"/>
      <c r="D548" s="41"/>
      <c r="E548" s="41"/>
      <c r="F548" s="41"/>
      <c r="G548" s="41"/>
      <c r="H548" s="47"/>
      <c r="J548" s="18"/>
      <c r="K548" s="18"/>
      <c r="L548" s="18"/>
      <c r="M548" s="18"/>
      <c r="N548" s="18"/>
    </row>
    <row r="549" spans="1:14" x14ac:dyDescent="0.5">
      <c r="A549" s="41"/>
      <c r="B549" s="41"/>
      <c r="C549" s="41"/>
      <c r="D549" s="41"/>
      <c r="E549" s="41"/>
      <c r="F549" s="41"/>
      <c r="G549" s="41"/>
      <c r="H549" s="47"/>
      <c r="J549" s="18"/>
      <c r="K549" s="18"/>
      <c r="L549" s="18"/>
      <c r="M549" s="18"/>
      <c r="N549" s="18"/>
    </row>
    <row r="550" spans="1:14" x14ac:dyDescent="0.5">
      <c r="A550" s="41"/>
      <c r="B550" s="41"/>
      <c r="C550" s="41"/>
      <c r="D550" s="41"/>
      <c r="E550" s="41"/>
      <c r="F550" s="41"/>
      <c r="G550" s="41"/>
      <c r="H550" s="47"/>
      <c r="J550" s="18"/>
      <c r="K550" s="18"/>
      <c r="L550" s="18"/>
      <c r="M550" s="18"/>
      <c r="N550" s="18"/>
    </row>
    <row r="551" spans="1:14" x14ac:dyDescent="0.5">
      <c r="A551" s="41"/>
      <c r="B551" s="41"/>
      <c r="C551" s="41"/>
      <c r="D551" s="41"/>
      <c r="E551" s="41"/>
      <c r="F551" s="41"/>
      <c r="G551" s="41"/>
      <c r="H551" s="47"/>
      <c r="J551" s="18"/>
      <c r="K551" s="18"/>
      <c r="L551" s="18"/>
      <c r="M551" s="18"/>
      <c r="N551" s="18"/>
    </row>
    <row r="552" spans="1:14" x14ac:dyDescent="0.5">
      <c r="A552" s="41"/>
      <c r="B552" s="41"/>
      <c r="C552" s="41"/>
      <c r="D552" s="41"/>
      <c r="E552" s="41"/>
      <c r="F552" s="41"/>
      <c r="G552" s="41"/>
      <c r="H552" s="47"/>
      <c r="J552" s="18"/>
      <c r="K552" s="18"/>
      <c r="L552" s="18"/>
      <c r="M552" s="18"/>
      <c r="N552" s="18"/>
    </row>
    <row r="553" spans="1:14" x14ac:dyDescent="0.5">
      <c r="A553" s="41"/>
      <c r="B553" s="41"/>
      <c r="C553" s="41"/>
      <c r="D553" s="41"/>
      <c r="E553" s="41"/>
      <c r="F553" s="41"/>
      <c r="G553" s="41"/>
      <c r="H553" s="47"/>
      <c r="J553" s="18"/>
      <c r="K553" s="18"/>
      <c r="L553" s="18"/>
      <c r="M553" s="18"/>
      <c r="N553" s="18"/>
    </row>
    <row r="554" spans="1:14" x14ac:dyDescent="0.5">
      <c r="A554" s="41"/>
      <c r="B554" s="41"/>
      <c r="C554" s="41"/>
      <c r="D554" s="41"/>
      <c r="E554" s="41"/>
      <c r="F554" s="41"/>
      <c r="G554" s="41"/>
      <c r="H554" s="47"/>
      <c r="J554" s="18"/>
      <c r="K554" s="18"/>
      <c r="L554" s="18"/>
      <c r="M554" s="18"/>
      <c r="N554" s="18"/>
    </row>
    <row r="555" spans="1:14" x14ac:dyDescent="0.5">
      <c r="A555" s="48"/>
      <c r="B555" s="48"/>
      <c r="C555" s="48"/>
      <c r="D555" s="48"/>
      <c r="E555" s="48"/>
      <c r="F555" s="48"/>
      <c r="G555" s="48"/>
      <c r="H555" s="47"/>
      <c r="J555" s="18"/>
      <c r="K555" s="18"/>
      <c r="L555" s="18"/>
      <c r="M555" s="18"/>
      <c r="N555" s="18"/>
    </row>
    <row r="556" spans="1:14" x14ac:dyDescent="0.5">
      <c r="A556" s="48"/>
      <c r="B556" s="48"/>
      <c r="C556" s="48"/>
      <c r="D556" s="48"/>
      <c r="E556" s="48"/>
      <c r="F556" s="48"/>
      <c r="G556" s="48"/>
      <c r="H556" s="47"/>
      <c r="J556" s="18"/>
      <c r="K556" s="18"/>
      <c r="L556" s="18"/>
      <c r="M556" s="18"/>
      <c r="N556" s="18"/>
    </row>
    <row r="557" spans="1:14" x14ac:dyDescent="0.5">
      <c r="A557" s="48"/>
      <c r="B557" s="48"/>
      <c r="C557" s="48"/>
      <c r="D557" s="48"/>
      <c r="E557" s="48"/>
      <c r="F557" s="48"/>
      <c r="G557" s="48"/>
      <c r="H557" s="47"/>
      <c r="J557" s="18"/>
      <c r="K557" s="18"/>
      <c r="L557" s="18"/>
      <c r="M557" s="18"/>
      <c r="N557" s="18"/>
    </row>
    <row r="558" spans="1:14" x14ac:dyDescent="0.5">
      <c r="A558" s="48"/>
      <c r="B558" s="48"/>
      <c r="C558" s="48"/>
      <c r="D558" s="48"/>
      <c r="E558" s="48"/>
      <c r="F558" s="48"/>
      <c r="G558" s="48"/>
      <c r="H558" s="47"/>
      <c r="J558" s="18"/>
      <c r="K558" s="18"/>
      <c r="L558" s="18"/>
      <c r="M558" s="18"/>
      <c r="N558" s="18"/>
    </row>
    <row r="559" spans="1:14" x14ac:dyDescent="0.5">
      <c r="A559" s="48"/>
      <c r="B559" s="48"/>
      <c r="C559" s="48"/>
      <c r="D559" s="48"/>
      <c r="E559" s="48"/>
      <c r="F559" s="48"/>
      <c r="G559" s="48"/>
      <c r="H559" s="47"/>
      <c r="J559" s="18"/>
      <c r="K559" s="18"/>
      <c r="L559" s="18"/>
      <c r="M559" s="18"/>
      <c r="N559" s="18"/>
    </row>
    <row r="560" spans="1:14" x14ac:dyDescent="0.5">
      <c r="A560" s="48"/>
      <c r="B560" s="48"/>
      <c r="C560" s="48"/>
      <c r="D560" s="48"/>
      <c r="E560" s="48"/>
      <c r="F560" s="48"/>
      <c r="G560" s="48"/>
      <c r="H560" s="47"/>
      <c r="J560" s="18"/>
      <c r="K560" s="18"/>
      <c r="L560" s="18"/>
      <c r="M560" s="18"/>
      <c r="N560" s="18"/>
    </row>
    <row r="561" spans="1:14" x14ac:dyDescent="0.5">
      <c r="A561" s="48"/>
      <c r="B561" s="48"/>
      <c r="C561" s="48"/>
      <c r="D561" s="48"/>
      <c r="E561" s="48"/>
      <c r="F561" s="48"/>
      <c r="G561" s="48"/>
      <c r="H561" s="47"/>
      <c r="J561" s="18"/>
      <c r="K561" s="18"/>
      <c r="L561" s="18"/>
      <c r="M561" s="18"/>
      <c r="N561" s="18"/>
    </row>
    <row r="562" spans="1:14" x14ac:dyDescent="0.5">
      <c r="A562" s="48"/>
      <c r="B562" s="48"/>
      <c r="C562" s="48"/>
      <c r="D562" s="48"/>
      <c r="E562" s="48"/>
      <c r="F562" s="48"/>
      <c r="G562" s="48"/>
      <c r="H562" s="47"/>
      <c r="J562" s="18"/>
      <c r="K562" s="18"/>
      <c r="L562" s="18"/>
      <c r="M562" s="18"/>
      <c r="N562" s="18"/>
    </row>
    <row r="563" spans="1:14" x14ac:dyDescent="0.5">
      <c r="A563" s="48"/>
      <c r="B563" s="48"/>
      <c r="C563" s="48"/>
      <c r="D563" s="48"/>
      <c r="E563" s="48"/>
      <c r="F563" s="48"/>
      <c r="G563" s="48"/>
      <c r="H563" s="47"/>
      <c r="J563" s="18"/>
      <c r="K563" s="18"/>
      <c r="L563" s="18"/>
      <c r="M563" s="18"/>
      <c r="N563" s="18"/>
    </row>
    <row r="564" spans="1:14" x14ac:dyDescent="0.5">
      <c r="A564" s="48"/>
      <c r="B564" s="48"/>
      <c r="C564" s="48"/>
      <c r="D564" s="48"/>
      <c r="E564" s="48"/>
      <c r="F564" s="48"/>
      <c r="G564" s="48"/>
      <c r="H564" s="47"/>
      <c r="J564" s="18"/>
      <c r="K564" s="18"/>
      <c r="L564" s="18"/>
      <c r="M564" s="18"/>
      <c r="N564" s="18"/>
    </row>
    <row r="565" spans="1:14" x14ac:dyDescent="0.5">
      <c r="A565" s="48"/>
      <c r="B565" s="48"/>
      <c r="C565" s="48"/>
      <c r="D565" s="48"/>
      <c r="E565" s="48"/>
      <c r="F565" s="48"/>
      <c r="G565" s="48"/>
      <c r="H565" s="47"/>
      <c r="J565" s="18"/>
      <c r="K565" s="18"/>
      <c r="L565" s="18"/>
      <c r="M565" s="18"/>
      <c r="N565" s="18"/>
    </row>
    <row r="566" spans="1:14" x14ac:dyDescent="0.5">
      <c r="A566" s="48"/>
      <c r="B566" s="48"/>
      <c r="C566" s="48"/>
      <c r="D566" s="48"/>
      <c r="E566" s="48"/>
      <c r="F566" s="48"/>
      <c r="G566" s="48"/>
      <c r="H566" s="47"/>
      <c r="J566" s="18"/>
      <c r="K566" s="18"/>
      <c r="L566" s="18"/>
      <c r="M566" s="18"/>
      <c r="N566" s="18"/>
    </row>
    <row r="567" spans="1:14" x14ac:dyDescent="0.5">
      <c r="A567" s="48"/>
      <c r="B567" s="48"/>
      <c r="C567" s="48"/>
      <c r="D567" s="48"/>
      <c r="E567" s="48"/>
      <c r="F567" s="48"/>
      <c r="G567" s="48"/>
      <c r="H567" s="47"/>
      <c r="J567" s="18"/>
      <c r="K567" s="18"/>
      <c r="L567" s="18"/>
      <c r="M567" s="18"/>
      <c r="N567" s="18"/>
    </row>
    <row r="568" spans="1:14" x14ac:dyDescent="0.5">
      <c r="A568" s="48"/>
      <c r="B568" s="48"/>
      <c r="C568" s="48"/>
      <c r="D568" s="48"/>
      <c r="E568" s="48"/>
      <c r="F568" s="48"/>
      <c r="G568" s="48"/>
      <c r="H568" s="47"/>
      <c r="J568" s="18"/>
      <c r="K568" s="18"/>
      <c r="L568" s="18"/>
      <c r="M568" s="18"/>
      <c r="N568" s="18"/>
    </row>
    <row r="569" spans="1:14" x14ac:dyDescent="0.5">
      <c r="A569" s="48"/>
      <c r="B569" s="48"/>
      <c r="C569" s="48"/>
      <c r="D569" s="48"/>
      <c r="E569" s="48"/>
      <c r="F569" s="48"/>
      <c r="G569" s="48"/>
      <c r="H569" s="47"/>
      <c r="J569" s="18"/>
      <c r="K569" s="18"/>
      <c r="L569" s="18"/>
      <c r="M569" s="18"/>
      <c r="N569" s="18"/>
    </row>
    <row r="570" spans="1:14" x14ac:dyDescent="0.5">
      <c r="A570" s="48"/>
      <c r="B570" s="48"/>
      <c r="C570" s="48"/>
      <c r="D570" s="48"/>
      <c r="E570" s="48"/>
      <c r="F570" s="48"/>
      <c r="G570" s="48"/>
      <c r="H570" s="47"/>
      <c r="J570" s="18"/>
      <c r="K570" s="18"/>
      <c r="L570" s="18"/>
      <c r="M570" s="18"/>
      <c r="N570" s="18"/>
    </row>
    <row r="571" spans="1:14" x14ac:dyDescent="0.5">
      <c r="A571" s="48"/>
      <c r="B571" s="48"/>
      <c r="C571" s="48"/>
      <c r="D571" s="48"/>
      <c r="E571" s="48"/>
      <c r="F571" s="48"/>
      <c r="G571" s="48"/>
      <c r="H571" s="47"/>
      <c r="J571" s="18"/>
      <c r="K571" s="18"/>
      <c r="L571" s="18"/>
      <c r="M571" s="18"/>
      <c r="N571" s="18"/>
    </row>
    <row r="572" spans="1:14" x14ac:dyDescent="0.5">
      <c r="A572" s="48"/>
      <c r="B572" s="48"/>
      <c r="C572" s="48"/>
      <c r="D572" s="48"/>
      <c r="E572" s="48"/>
      <c r="F572" s="48"/>
      <c r="G572" s="48"/>
      <c r="H572" s="47"/>
      <c r="J572" s="18"/>
      <c r="K572" s="18"/>
      <c r="L572" s="18"/>
      <c r="M572" s="18"/>
      <c r="N572" s="18"/>
    </row>
    <row r="573" spans="1:14" x14ac:dyDescent="0.5">
      <c r="A573" s="48"/>
      <c r="B573" s="48"/>
      <c r="C573" s="48"/>
      <c r="D573" s="48"/>
      <c r="E573" s="48"/>
      <c r="F573" s="48"/>
      <c r="G573" s="48"/>
      <c r="H573" s="47"/>
      <c r="J573" s="18"/>
      <c r="K573" s="18"/>
      <c r="L573" s="18"/>
      <c r="M573" s="18"/>
      <c r="N573" s="18"/>
    </row>
    <row r="574" spans="1:14" x14ac:dyDescent="0.5">
      <c r="A574" s="48"/>
      <c r="B574" s="48"/>
      <c r="C574" s="48"/>
      <c r="D574" s="48"/>
      <c r="E574" s="48"/>
      <c r="F574" s="48"/>
      <c r="G574" s="48"/>
      <c r="H574" s="47"/>
      <c r="J574" s="18"/>
      <c r="K574" s="18"/>
      <c r="L574" s="18"/>
      <c r="M574" s="18"/>
      <c r="N574" s="18"/>
    </row>
    <row r="575" spans="1:14" x14ac:dyDescent="0.5">
      <c r="A575" s="48"/>
      <c r="B575" s="48"/>
      <c r="C575" s="48"/>
      <c r="D575" s="48"/>
      <c r="E575" s="48"/>
      <c r="F575" s="48"/>
      <c r="G575" s="48"/>
      <c r="H575" s="47"/>
      <c r="J575" s="18"/>
      <c r="K575" s="18"/>
      <c r="L575" s="18"/>
      <c r="M575" s="18"/>
      <c r="N575" s="18"/>
    </row>
    <row r="576" spans="1:14" x14ac:dyDescent="0.5">
      <c r="A576" s="48"/>
      <c r="B576" s="48"/>
      <c r="C576" s="48"/>
      <c r="D576" s="48"/>
      <c r="E576" s="48"/>
      <c r="F576" s="48"/>
      <c r="G576" s="48"/>
      <c r="H576" s="47"/>
      <c r="J576" s="18"/>
      <c r="K576" s="18"/>
      <c r="L576" s="18"/>
      <c r="M576" s="18"/>
      <c r="N576" s="18"/>
    </row>
    <row r="577" spans="1:14" x14ac:dyDescent="0.5">
      <c r="A577" s="48"/>
      <c r="B577" s="48"/>
      <c r="C577" s="48"/>
      <c r="D577" s="48"/>
      <c r="E577" s="48"/>
      <c r="F577" s="48"/>
      <c r="G577" s="48"/>
      <c r="H577" s="47"/>
      <c r="J577" s="18"/>
      <c r="K577" s="18"/>
      <c r="L577" s="18"/>
      <c r="M577" s="18"/>
      <c r="N577" s="18"/>
    </row>
    <row r="578" spans="1:14" x14ac:dyDescent="0.5">
      <c r="A578" s="48"/>
      <c r="B578" s="48"/>
      <c r="C578" s="48"/>
      <c r="D578" s="48"/>
      <c r="E578" s="48"/>
      <c r="F578" s="48"/>
      <c r="G578" s="48"/>
      <c r="H578" s="47"/>
      <c r="J578" s="18"/>
      <c r="K578" s="18"/>
      <c r="L578" s="18"/>
      <c r="M578" s="18"/>
      <c r="N578" s="18"/>
    </row>
    <row r="579" spans="1:14" x14ac:dyDescent="0.5">
      <c r="A579" s="48"/>
      <c r="B579" s="48"/>
      <c r="C579" s="48"/>
      <c r="D579" s="48"/>
      <c r="E579" s="48"/>
      <c r="F579" s="48"/>
      <c r="G579" s="48"/>
      <c r="H579" s="47"/>
      <c r="J579" s="18"/>
      <c r="K579" s="18"/>
      <c r="L579" s="18"/>
      <c r="M579" s="18"/>
      <c r="N579" s="18"/>
    </row>
    <row r="580" spans="1:14" x14ac:dyDescent="0.5">
      <c r="A580" s="48"/>
      <c r="B580" s="48"/>
      <c r="C580" s="48"/>
      <c r="D580" s="48"/>
      <c r="E580" s="48"/>
      <c r="F580" s="48"/>
      <c r="G580" s="48"/>
      <c r="H580" s="47"/>
      <c r="J580" s="18"/>
      <c r="K580" s="18"/>
      <c r="L580" s="18"/>
      <c r="M580" s="18"/>
      <c r="N580" s="18"/>
    </row>
    <row r="581" spans="1:14" x14ac:dyDescent="0.5">
      <c r="A581" s="48"/>
      <c r="B581" s="48"/>
      <c r="C581" s="48"/>
      <c r="D581" s="48"/>
      <c r="E581" s="48"/>
      <c r="F581" s="48"/>
      <c r="G581" s="48"/>
      <c r="H581" s="47"/>
      <c r="J581" s="18"/>
      <c r="K581" s="18"/>
      <c r="L581" s="18"/>
      <c r="M581" s="18"/>
      <c r="N581" s="18"/>
    </row>
    <row r="582" spans="1:14" x14ac:dyDescent="0.5">
      <c r="A582" s="48"/>
      <c r="B582" s="48"/>
      <c r="C582" s="48"/>
      <c r="D582" s="48"/>
      <c r="E582" s="48"/>
      <c r="F582" s="48"/>
      <c r="G582" s="48"/>
      <c r="H582" s="47"/>
      <c r="J582" s="18"/>
      <c r="K582" s="18"/>
      <c r="L582" s="18"/>
      <c r="M582" s="18"/>
      <c r="N582" s="18"/>
    </row>
    <row r="583" spans="1:14" x14ac:dyDescent="0.5">
      <c r="A583" s="48"/>
      <c r="B583" s="48"/>
      <c r="C583" s="48"/>
      <c r="D583" s="48"/>
      <c r="E583" s="48"/>
      <c r="F583" s="48"/>
      <c r="G583" s="48"/>
      <c r="H583" s="47"/>
      <c r="J583" s="18"/>
      <c r="K583" s="18"/>
      <c r="L583" s="18"/>
      <c r="M583" s="18"/>
      <c r="N583" s="18"/>
    </row>
    <row r="584" spans="1:14" x14ac:dyDescent="0.5">
      <c r="A584" s="48"/>
      <c r="B584" s="48"/>
      <c r="C584" s="48"/>
      <c r="D584" s="48"/>
      <c r="E584" s="48"/>
      <c r="F584" s="48"/>
      <c r="G584" s="48"/>
      <c r="H584" s="47"/>
      <c r="J584" s="18"/>
      <c r="K584" s="18"/>
      <c r="L584" s="18"/>
      <c r="M584" s="18"/>
      <c r="N584" s="18"/>
    </row>
    <row r="585" spans="1:14" x14ac:dyDescent="0.5">
      <c r="A585" s="48"/>
      <c r="B585" s="48"/>
      <c r="C585" s="48"/>
      <c r="D585" s="48"/>
      <c r="E585" s="48"/>
      <c r="F585" s="48"/>
      <c r="G585" s="48"/>
      <c r="H585" s="47"/>
      <c r="J585" s="18"/>
      <c r="K585" s="18"/>
      <c r="L585" s="18"/>
      <c r="M585" s="18"/>
      <c r="N585" s="18"/>
    </row>
    <row r="586" spans="1:14" x14ac:dyDescent="0.5">
      <c r="A586" s="48"/>
      <c r="B586" s="48"/>
      <c r="C586" s="48"/>
      <c r="D586" s="48"/>
      <c r="E586" s="48"/>
      <c r="F586" s="48"/>
      <c r="G586" s="48"/>
      <c r="H586" s="47"/>
      <c r="J586" s="18"/>
      <c r="K586" s="18"/>
      <c r="L586" s="18"/>
      <c r="M586" s="18"/>
      <c r="N586" s="18"/>
    </row>
    <row r="587" spans="1:14" x14ac:dyDescent="0.5">
      <c r="A587" s="48"/>
      <c r="B587" s="48"/>
      <c r="C587" s="48"/>
      <c r="D587" s="48"/>
      <c r="E587" s="48"/>
      <c r="F587" s="48"/>
      <c r="G587" s="48"/>
      <c r="H587" s="47"/>
      <c r="J587" s="18"/>
      <c r="K587" s="18"/>
      <c r="L587" s="18"/>
      <c r="M587" s="18"/>
      <c r="N587" s="18"/>
    </row>
    <row r="588" spans="1:14" x14ac:dyDescent="0.5">
      <c r="A588" s="48"/>
      <c r="B588" s="48"/>
      <c r="C588" s="48"/>
      <c r="D588" s="48"/>
      <c r="E588" s="48"/>
      <c r="F588" s="48"/>
      <c r="G588" s="48"/>
      <c r="H588" s="47"/>
      <c r="J588" s="18"/>
      <c r="K588" s="18"/>
      <c r="L588" s="18"/>
      <c r="M588" s="18"/>
      <c r="N588" s="18"/>
    </row>
    <row r="589" spans="1:14" x14ac:dyDescent="0.5">
      <c r="A589" s="48"/>
      <c r="B589" s="48"/>
      <c r="C589" s="48"/>
      <c r="D589" s="48"/>
      <c r="E589" s="48"/>
      <c r="F589" s="48"/>
      <c r="G589" s="48"/>
      <c r="H589" s="47"/>
      <c r="J589" s="18"/>
      <c r="K589" s="18"/>
      <c r="L589" s="18"/>
      <c r="M589" s="18"/>
      <c r="N589" s="18"/>
    </row>
    <row r="590" spans="1:14" x14ac:dyDescent="0.5">
      <c r="A590" s="48"/>
      <c r="B590" s="48"/>
      <c r="C590" s="48"/>
      <c r="D590" s="48"/>
      <c r="E590" s="48"/>
      <c r="F590" s="48"/>
      <c r="G590" s="48"/>
      <c r="H590" s="47"/>
      <c r="J590" s="18"/>
      <c r="K590" s="18"/>
      <c r="L590" s="18"/>
      <c r="M590" s="18"/>
      <c r="N590" s="18"/>
    </row>
    <row r="591" spans="1:14" x14ac:dyDescent="0.5">
      <c r="A591" s="48"/>
      <c r="B591" s="48"/>
      <c r="C591" s="48"/>
      <c r="D591" s="48"/>
      <c r="E591" s="48"/>
      <c r="F591" s="48"/>
      <c r="G591" s="48"/>
      <c r="H591" s="47"/>
      <c r="J591" s="18"/>
      <c r="K591" s="18"/>
      <c r="L591" s="18"/>
      <c r="M591" s="18"/>
      <c r="N591" s="18"/>
    </row>
    <row r="592" spans="1:14" x14ac:dyDescent="0.5">
      <c r="A592" s="48"/>
      <c r="B592" s="48"/>
      <c r="C592" s="48"/>
      <c r="D592" s="48"/>
      <c r="E592" s="48"/>
      <c r="F592" s="48"/>
      <c r="G592" s="48"/>
      <c r="H592" s="47"/>
      <c r="J592" s="18"/>
      <c r="K592" s="18"/>
      <c r="L592" s="18"/>
      <c r="M592" s="18"/>
      <c r="N592" s="18"/>
    </row>
    <row r="593" spans="1:14" x14ac:dyDescent="0.5">
      <c r="A593" s="48"/>
      <c r="B593" s="48"/>
      <c r="C593" s="48"/>
      <c r="D593" s="48"/>
      <c r="E593" s="48"/>
      <c r="F593" s="48"/>
      <c r="G593" s="48"/>
      <c r="H593" s="47"/>
      <c r="J593" s="18"/>
      <c r="K593" s="18"/>
      <c r="L593" s="18"/>
      <c r="M593" s="18"/>
      <c r="N593" s="18"/>
    </row>
    <row r="594" spans="1:14" x14ac:dyDescent="0.5">
      <c r="A594" s="48"/>
      <c r="B594" s="48"/>
      <c r="C594" s="48"/>
      <c r="D594" s="48"/>
      <c r="E594" s="48"/>
      <c r="F594" s="48"/>
      <c r="G594" s="48"/>
      <c r="H594" s="47"/>
      <c r="J594" s="18"/>
      <c r="K594" s="18"/>
      <c r="L594" s="18"/>
      <c r="M594" s="18"/>
      <c r="N594" s="18"/>
    </row>
    <row r="595" spans="1:14" x14ac:dyDescent="0.5">
      <c r="A595" s="48"/>
      <c r="B595" s="48"/>
      <c r="C595" s="48"/>
      <c r="D595" s="48"/>
      <c r="E595" s="48"/>
      <c r="F595" s="48"/>
      <c r="G595" s="48"/>
      <c r="H595" s="47"/>
      <c r="J595" s="18"/>
      <c r="K595" s="18"/>
      <c r="L595" s="18"/>
      <c r="M595" s="18"/>
      <c r="N595" s="18"/>
    </row>
    <row r="596" spans="1:14" x14ac:dyDescent="0.5">
      <c r="A596" s="48"/>
      <c r="B596" s="48"/>
      <c r="C596" s="48"/>
      <c r="D596" s="48"/>
      <c r="E596" s="48"/>
      <c r="F596" s="48"/>
      <c r="G596" s="48"/>
      <c r="H596" s="47"/>
      <c r="J596" s="18"/>
      <c r="K596" s="18"/>
      <c r="L596" s="18"/>
      <c r="M596" s="18"/>
      <c r="N596" s="18"/>
    </row>
    <row r="597" spans="1:14" x14ac:dyDescent="0.5">
      <c r="A597" s="48"/>
      <c r="B597" s="48"/>
      <c r="C597" s="48"/>
      <c r="D597" s="48"/>
      <c r="E597" s="48"/>
      <c r="F597" s="48"/>
      <c r="G597" s="48"/>
      <c r="H597" s="47"/>
      <c r="J597" s="18"/>
      <c r="K597" s="18"/>
      <c r="L597" s="18"/>
      <c r="M597" s="18"/>
      <c r="N597" s="18"/>
    </row>
    <row r="598" spans="1:14" x14ac:dyDescent="0.5">
      <c r="A598" s="48"/>
      <c r="B598" s="48"/>
      <c r="C598" s="48"/>
      <c r="D598" s="48"/>
      <c r="E598" s="48"/>
      <c r="F598" s="48"/>
      <c r="G598" s="48"/>
      <c r="H598" s="47"/>
      <c r="J598" s="18"/>
      <c r="K598" s="18"/>
      <c r="L598" s="18"/>
      <c r="M598" s="18"/>
      <c r="N598" s="18"/>
    </row>
    <row r="599" spans="1:14" x14ac:dyDescent="0.5">
      <c r="A599" s="48"/>
      <c r="B599" s="48"/>
      <c r="C599" s="48"/>
      <c r="D599" s="48"/>
      <c r="E599" s="48"/>
      <c r="F599" s="48"/>
      <c r="G599" s="48"/>
      <c r="H599" s="47"/>
      <c r="J599" s="18"/>
      <c r="K599" s="18"/>
      <c r="L599" s="18"/>
      <c r="M599" s="18"/>
      <c r="N599" s="18"/>
    </row>
    <row r="600" spans="1:14" x14ac:dyDescent="0.5">
      <c r="A600" s="48"/>
      <c r="B600" s="48"/>
      <c r="C600" s="48"/>
      <c r="D600" s="48"/>
      <c r="E600" s="48"/>
      <c r="F600" s="48"/>
      <c r="G600" s="48"/>
      <c r="H600" s="47"/>
      <c r="J600" s="18"/>
      <c r="K600" s="18"/>
      <c r="L600" s="18"/>
      <c r="M600" s="18"/>
      <c r="N600" s="18"/>
    </row>
    <row r="601" spans="1:14" x14ac:dyDescent="0.5">
      <c r="A601" s="48"/>
      <c r="B601" s="48"/>
      <c r="C601" s="48"/>
      <c r="D601" s="48"/>
      <c r="E601" s="48"/>
      <c r="F601" s="48"/>
      <c r="G601" s="48"/>
      <c r="H601" s="47"/>
      <c r="J601" s="18"/>
      <c r="K601" s="18"/>
      <c r="L601" s="18"/>
      <c r="M601" s="18"/>
      <c r="N601" s="18"/>
    </row>
    <row r="602" spans="1:14" x14ac:dyDescent="0.5">
      <c r="A602" s="48"/>
      <c r="B602" s="48"/>
      <c r="C602" s="48"/>
      <c r="D602" s="48"/>
      <c r="E602" s="48"/>
      <c r="F602" s="48"/>
      <c r="G602" s="48"/>
      <c r="H602" s="47"/>
      <c r="J602" s="18"/>
      <c r="K602" s="18"/>
      <c r="L602" s="18"/>
      <c r="M602" s="18"/>
      <c r="N602" s="18"/>
    </row>
    <row r="603" spans="1:14" x14ac:dyDescent="0.5">
      <c r="A603" s="48"/>
      <c r="B603" s="48"/>
      <c r="C603" s="48"/>
      <c r="D603" s="48"/>
      <c r="E603" s="48"/>
      <c r="F603" s="48"/>
      <c r="G603" s="48"/>
      <c r="H603" s="47"/>
      <c r="J603" s="18"/>
      <c r="K603" s="18"/>
      <c r="L603" s="18"/>
      <c r="M603" s="18"/>
      <c r="N603" s="18"/>
    </row>
    <row r="604" spans="1:14" x14ac:dyDescent="0.5">
      <c r="A604" s="48"/>
      <c r="B604" s="48"/>
      <c r="C604" s="48"/>
      <c r="D604" s="48"/>
      <c r="E604" s="48"/>
      <c r="F604" s="48"/>
      <c r="G604" s="48"/>
      <c r="H604" s="47"/>
      <c r="J604" s="18"/>
      <c r="K604" s="18"/>
      <c r="L604" s="18"/>
      <c r="M604" s="18"/>
      <c r="N604" s="18"/>
    </row>
    <row r="605" spans="1:14" x14ac:dyDescent="0.5">
      <c r="A605" s="48"/>
      <c r="B605" s="48"/>
      <c r="C605" s="48"/>
      <c r="D605" s="48"/>
      <c r="E605" s="48"/>
      <c r="F605" s="48"/>
      <c r="G605" s="48"/>
      <c r="H605" s="47"/>
      <c r="J605" s="18"/>
      <c r="K605" s="18"/>
      <c r="L605" s="18"/>
      <c r="M605" s="18"/>
      <c r="N605" s="18"/>
    </row>
    <row r="606" spans="1:14" x14ac:dyDescent="0.5">
      <c r="A606" s="48"/>
      <c r="B606" s="48"/>
      <c r="C606" s="48"/>
      <c r="D606" s="48"/>
      <c r="E606" s="48"/>
      <c r="F606" s="48"/>
      <c r="G606" s="48"/>
      <c r="H606" s="47"/>
      <c r="J606" s="18"/>
      <c r="K606" s="18"/>
      <c r="L606" s="18"/>
      <c r="M606" s="18"/>
      <c r="N606" s="18"/>
    </row>
    <row r="607" spans="1:14" x14ac:dyDescent="0.5">
      <c r="A607" s="48"/>
      <c r="B607" s="48"/>
      <c r="C607" s="48"/>
      <c r="D607" s="48"/>
      <c r="E607" s="48"/>
      <c r="F607" s="48"/>
      <c r="G607" s="48"/>
      <c r="H607" s="47"/>
      <c r="J607" s="18"/>
      <c r="K607" s="18"/>
      <c r="L607" s="18"/>
      <c r="M607" s="18"/>
      <c r="N607" s="18"/>
    </row>
    <row r="608" spans="1:14" x14ac:dyDescent="0.5">
      <c r="A608" s="48"/>
      <c r="B608" s="48"/>
      <c r="C608" s="48"/>
      <c r="D608" s="48"/>
      <c r="E608" s="48"/>
      <c r="F608" s="48"/>
      <c r="G608" s="48"/>
      <c r="H608" s="47"/>
      <c r="J608" s="18"/>
      <c r="K608" s="18"/>
      <c r="L608" s="18"/>
      <c r="M608" s="18"/>
      <c r="N608" s="18"/>
    </row>
    <row r="609" spans="1:14" x14ac:dyDescent="0.5">
      <c r="A609" s="48"/>
      <c r="B609" s="48"/>
      <c r="C609" s="48"/>
      <c r="D609" s="48"/>
      <c r="E609" s="48"/>
      <c r="F609" s="48"/>
      <c r="G609" s="48"/>
      <c r="H609" s="47"/>
      <c r="J609" s="18"/>
      <c r="K609" s="18"/>
      <c r="L609" s="18"/>
      <c r="M609" s="18"/>
      <c r="N609" s="18"/>
    </row>
    <row r="610" spans="1:14" x14ac:dyDescent="0.5">
      <c r="A610" s="48"/>
      <c r="B610" s="48"/>
      <c r="C610" s="48"/>
      <c r="D610" s="48"/>
      <c r="E610" s="48"/>
      <c r="F610" s="48"/>
      <c r="G610" s="48"/>
      <c r="H610" s="47"/>
      <c r="J610" s="18"/>
      <c r="K610" s="18"/>
      <c r="L610" s="18"/>
      <c r="M610" s="18"/>
      <c r="N610" s="18"/>
    </row>
    <row r="611" spans="1:14" x14ac:dyDescent="0.5">
      <c r="A611" s="48"/>
      <c r="B611" s="48"/>
      <c r="C611" s="48"/>
      <c r="D611" s="48"/>
      <c r="E611" s="48"/>
      <c r="F611" s="48"/>
      <c r="G611" s="48"/>
      <c r="H611" s="47"/>
      <c r="J611" s="18"/>
      <c r="K611" s="18"/>
      <c r="L611" s="18"/>
      <c r="M611" s="18"/>
      <c r="N611" s="18"/>
    </row>
    <row r="612" spans="1:14" x14ac:dyDescent="0.5">
      <c r="A612" s="48"/>
      <c r="B612" s="48"/>
      <c r="C612" s="48"/>
      <c r="D612" s="48"/>
      <c r="E612" s="48"/>
      <c r="F612" s="48"/>
      <c r="G612" s="48"/>
      <c r="H612" s="47"/>
      <c r="J612" s="18"/>
      <c r="K612" s="18"/>
      <c r="L612" s="18"/>
      <c r="M612" s="18"/>
      <c r="N612" s="18"/>
    </row>
    <row r="613" spans="1:14" x14ac:dyDescent="0.5">
      <c r="A613" s="48"/>
      <c r="B613" s="48"/>
      <c r="C613" s="48"/>
      <c r="D613" s="48"/>
      <c r="E613" s="48"/>
      <c r="F613" s="48"/>
      <c r="G613" s="48"/>
      <c r="H613" s="47"/>
      <c r="J613" s="18"/>
      <c r="K613" s="18"/>
      <c r="L613" s="18"/>
      <c r="M613" s="18"/>
      <c r="N613" s="18"/>
    </row>
    <row r="614" spans="1:14" x14ac:dyDescent="0.5">
      <c r="A614" s="48"/>
      <c r="B614" s="48"/>
      <c r="C614" s="48"/>
      <c r="D614" s="48"/>
      <c r="E614" s="48"/>
      <c r="F614" s="48"/>
      <c r="G614" s="48"/>
      <c r="H614" s="47"/>
      <c r="J614" s="18"/>
      <c r="K614" s="18"/>
      <c r="L614" s="18"/>
      <c r="M614" s="18"/>
      <c r="N614" s="18"/>
    </row>
    <row r="615" spans="1:14" x14ac:dyDescent="0.5">
      <c r="A615" s="48"/>
      <c r="B615" s="48"/>
      <c r="C615" s="48"/>
      <c r="D615" s="48"/>
      <c r="E615" s="48"/>
      <c r="F615" s="48"/>
      <c r="G615" s="48"/>
      <c r="H615" s="47"/>
      <c r="J615" s="18"/>
      <c r="K615" s="18"/>
      <c r="L615" s="18"/>
      <c r="M615" s="18"/>
      <c r="N615" s="18"/>
    </row>
    <row r="616" spans="1:14" x14ac:dyDescent="0.5">
      <c r="A616" s="48"/>
      <c r="B616" s="48"/>
      <c r="C616" s="48"/>
      <c r="D616" s="48"/>
      <c r="E616" s="48"/>
      <c r="F616" s="48"/>
      <c r="G616" s="48"/>
      <c r="H616" s="47"/>
      <c r="J616" s="18"/>
      <c r="K616" s="18"/>
      <c r="L616" s="18"/>
      <c r="M616" s="18"/>
      <c r="N616" s="18"/>
    </row>
    <row r="617" spans="1:14" x14ac:dyDescent="0.5">
      <c r="A617" s="48"/>
      <c r="B617" s="48"/>
      <c r="C617" s="48"/>
      <c r="D617" s="48"/>
      <c r="E617" s="48"/>
      <c r="F617" s="48"/>
      <c r="G617" s="48"/>
      <c r="H617" s="48"/>
      <c r="J617" s="18"/>
      <c r="K617" s="18"/>
      <c r="L617" s="18"/>
      <c r="M617" s="18"/>
      <c r="N617" s="18"/>
    </row>
    <row r="618" spans="1:14" x14ac:dyDescent="0.5">
      <c r="A618" s="48"/>
      <c r="B618" s="48"/>
      <c r="C618" s="48"/>
      <c r="D618" s="48"/>
      <c r="E618" s="48"/>
      <c r="F618" s="48"/>
      <c r="G618" s="48"/>
      <c r="H618" s="48"/>
      <c r="J618" s="18"/>
      <c r="K618" s="18"/>
      <c r="L618" s="18"/>
      <c r="M618" s="18"/>
      <c r="N618" s="18"/>
    </row>
    <row r="619" spans="1:14" x14ac:dyDescent="0.5">
      <c r="A619" s="48"/>
      <c r="B619" s="48"/>
      <c r="C619" s="48"/>
      <c r="D619" s="48"/>
      <c r="E619" s="48"/>
      <c r="F619" s="48"/>
      <c r="G619" s="48"/>
      <c r="H619" s="48"/>
      <c r="J619" s="18"/>
      <c r="K619" s="18"/>
      <c r="L619" s="18"/>
      <c r="M619" s="18"/>
      <c r="N619" s="18"/>
    </row>
    <row r="620" spans="1:14" x14ac:dyDescent="0.5">
      <c r="A620" s="48"/>
      <c r="B620" s="48"/>
      <c r="C620" s="48"/>
      <c r="D620" s="48"/>
      <c r="E620" s="48"/>
      <c r="F620" s="48"/>
      <c r="G620" s="48"/>
      <c r="H620" s="48"/>
      <c r="J620" s="18"/>
      <c r="K620" s="18"/>
      <c r="L620" s="18"/>
      <c r="M620" s="18"/>
      <c r="N620" s="18"/>
    </row>
    <row r="621" spans="1:14" x14ac:dyDescent="0.5">
      <c r="A621" s="48"/>
      <c r="B621" s="48"/>
      <c r="C621" s="48"/>
      <c r="D621" s="48"/>
      <c r="E621" s="48"/>
      <c r="F621" s="48"/>
      <c r="G621" s="48"/>
      <c r="H621" s="48"/>
      <c r="J621" s="18"/>
      <c r="K621" s="18"/>
      <c r="L621" s="18"/>
      <c r="M621" s="18"/>
      <c r="N621" s="18"/>
    </row>
    <row r="622" spans="1:14" x14ac:dyDescent="0.5">
      <c r="A622" s="48"/>
      <c r="B622" s="48"/>
      <c r="C622" s="48"/>
      <c r="D622" s="48"/>
      <c r="E622" s="48"/>
      <c r="F622" s="48"/>
      <c r="G622" s="48"/>
      <c r="H622" s="48"/>
      <c r="J622" s="18"/>
      <c r="K622" s="18"/>
      <c r="L622" s="18"/>
      <c r="M622" s="18"/>
      <c r="N622" s="18"/>
    </row>
    <row r="623" spans="1:14" x14ac:dyDescent="0.5">
      <c r="A623" s="48"/>
      <c r="B623" s="48"/>
      <c r="C623" s="48"/>
      <c r="D623" s="48"/>
      <c r="E623" s="48"/>
      <c r="F623" s="48"/>
      <c r="G623" s="48"/>
      <c r="H623" s="48"/>
      <c r="J623" s="18"/>
      <c r="K623" s="18"/>
      <c r="L623" s="18"/>
      <c r="M623" s="18"/>
      <c r="N623" s="18"/>
    </row>
    <row r="624" spans="1:14" x14ac:dyDescent="0.5">
      <c r="A624" s="48"/>
      <c r="B624" s="48"/>
      <c r="C624" s="48"/>
      <c r="D624" s="48"/>
      <c r="E624" s="48"/>
      <c r="F624" s="48"/>
      <c r="G624" s="48"/>
      <c r="H624" s="48"/>
      <c r="J624" s="18"/>
      <c r="K624" s="18"/>
      <c r="L624" s="18"/>
      <c r="M624" s="18"/>
      <c r="N624" s="18"/>
    </row>
    <row r="625" spans="1:14" x14ac:dyDescent="0.5">
      <c r="A625" s="48"/>
      <c r="B625" s="48"/>
      <c r="C625" s="48"/>
      <c r="D625" s="48"/>
      <c r="E625" s="48"/>
      <c r="F625" s="48"/>
      <c r="G625" s="48"/>
      <c r="H625" s="48"/>
      <c r="J625" s="18"/>
      <c r="K625" s="18"/>
      <c r="L625" s="18"/>
      <c r="M625" s="18"/>
      <c r="N625" s="18"/>
    </row>
    <row r="626" spans="1:14" x14ac:dyDescent="0.5">
      <c r="A626" s="48"/>
      <c r="B626" s="48"/>
      <c r="C626" s="48"/>
      <c r="D626" s="48"/>
      <c r="E626" s="48"/>
      <c r="F626" s="48"/>
      <c r="G626" s="48"/>
      <c r="H626" s="48"/>
      <c r="J626" s="18"/>
      <c r="K626" s="18"/>
      <c r="L626" s="18"/>
      <c r="M626" s="18"/>
      <c r="N626" s="18"/>
    </row>
    <row r="627" spans="1:14" x14ac:dyDescent="0.5">
      <c r="A627" s="48"/>
      <c r="B627" s="48"/>
      <c r="C627" s="48"/>
      <c r="D627" s="48"/>
      <c r="E627" s="48"/>
      <c r="F627" s="48"/>
      <c r="G627" s="48"/>
      <c r="H627" s="48"/>
      <c r="J627" s="18"/>
      <c r="K627" s="18"/>
      <c r="L627" s="18"/>
      <c r="M627" s="18"/>
      <c r="N627" s="18"/>
    </row>
    <row r="628" spans="1:14" x14ac:dyDescent="0.5">
      <c r="A628" s="48"/>
      <c r="B628" s="48"/>
      <c r="C628" s="48"/>
      <c r="D628" s="48"/>
      <c r="E628" s="48"/>
      <c r="F628" s="48"/>
      <c r="G628" s="48"/>
      <c r="H628" s="48"/>
      <c r="J628" s="18"/>
      <c r="K628" s="18"/>
      <c r="L628" s="18"/>
      <c r="M628" s="18"/>
      <c r="N628" s="18"/>
    </row>
    <row r="629" spans="1:14" x14ac:dyDescent="0.5">
      <c r="A629" s="48"/>
      <c r="B629" s="48"/>
      <c r="C629" s="48"/>
      <c r="D629" s="48"/>
      <c r="E629" s="48"/>
      <c r="F629" s="48"/>
      <c r="G629" s="48"/>
      <c r="H629" s="48"/>
      <c r="J629" s="18"/>
      <c r="K629" s="18"/>
      <c r="L629" s="18"/>
      <c r="M629" s="18"/>
      <c r="N629" s="18"/>
    </row>
    <row r="630" spans="1:14" x14ac:dyDescent="0.5">
      <c r="A630" s="48"/>
      <c r="B630" s="48"/>
      <c r="C630" s="48"/>
      <c r="D630" s="48"/>
      <c r="E630" s="48"/>
      <c r="F630" s="48"/>
      <c r="G630" s="48"/>
      <c r="H630" s="48"/>
      <c r="J630" s="18"/>
      <c r="K630" s="18"/>
      <c r="L630" s="18"/>
      <c r="M630" s="18"/>
      <c r="N630" s="18"/>
    </row>
    <row r="631" spans="1:14" x14ac:dyDescent="0.5">
      <c r="A631" s="48"/>
      <c r="B631" s="48"/>
      <c r="C631" s="48"/>
      <c r="D631" s="48"/>
      <c r="E631" s="48"/>
      <c r="F631" s="48"/>
      <c r="G631" s="48"/>
      <c r="H631" s="48"/>
      <c r="J631" s="18"/>
      <c r="K631" s="18"/>
      <c r="L631" s="18"/>
      <c r="M631" s="18"/>
      <c r="N631" s="18"/>
    </row>
    <row r="632" spans="1:14" x14ac:dyDescent="0.5">
      <c r="A632" s="48"/>
      <c r="B632" s="48"/>
      <c r="C632" s="48"/>
      <c r="D632" s="48"/>
      <c r="E632" s="48"/>
      <c r="F632" s="48"/>
      <c r="G632" s="48"/>
      <c r="H632" s="48"/>
      <c r="J632" s="18"/>
      <c r="K632" s="18"/>
      <c r="L632" s="18"/>
      <c r="M632" s="18"/>
      <c r="N632" s="18"/>
    </row>
    <row r="633" spans="1:14" x14ac:dyDescent="0.5">
      <c r="A633" s="48"/>
      <c r="B633" s="48"/>
      <c r="C633" s="48"/>
      <c r="D633" s="48"/>
      <c r="E633" s="48"/>
      <c r="F633" s="48"/>
      <c r="G633" s="48"/>
      <c r="H633" s="48"/>
      <c r="J633" s="18"/>
      <c r="K633" s="18"/>
      <c r="L633" s="18"/>
      <c r="M633" s="18"/>
      <c r="N633" s="18"/>
    </row>
    <row r="634" spans="1:14" x14ac:dyDescent="0.5">
      <c r="A634" s="48"/>
      <c r="B634" s="48"/>
      <c r="C634" s="48"/>
      <c r="D634" s="48"/>
      <c r="E634" s="48"/>
      <c r="F634" s="48"/>
      <c r="G634" s="48"/>
      <c r="H634" s="48"/>
      <c r="J634" s="18"/>
      <c r="K634" s="18"/>
      <c r="L634" s="18"/>
      <c r="M634" s="18"/>
      <c r="N634" s="18"/>
    </row>
    <row r="635" spans="1:14" x14ac:dyDescent="0.5">
      <c r="A635" s="48"/>
      <c r="B635" s="48"/>
      <c r="C635" s="48"/>
      <c r="D635" s="48"/>
      <c r="E635" s="48"/>
      <c r="F635" s="48"/>
      <c r="G635" s="48"/>
      <c r="H635" s="48"/>
      <c r="J635" s="18"/>
      <c r="K635" s="18"/>
      <c r="L635" s="18"/>
      <c r="M635" s="18"/>
      <c r="N635" s="18"/>
    </row>
    <row r="636" spans="1:14" x14ac:dyDescent="0.5">
      <c r="A636" s="48"/>
      <c r="B636" s="48"/>
      <c r="C636" s="48"/>
      <c r="D636" s="48"/>
      <c r="E636" s="48"/>
      <c r="F636" s="48"/>
      <c r="G636" s="48"/>
      <c r="H636" s="48"/>
      <c r="J636" s="18"/>
      <c r="K636" s="18"/>
      <c r="L636" s="18"/>
      <c r="M636" s="18"/>
      <c r="N636" s="18"/>
    </row>
    <row r="637" spans="1:14" x14ac:dyDescent="0.5">
      <c r="A637" s="48"/>
      <c r="B637" s="48"/>
      <c r="C637" s="48"/>
      <c r="D637" s="48"/>
      <c r="E637" s="48"/>
      <c r="F637" s="48"/>
      <c r="G637" s="48"/>
      <c r="H637" s="48"/>
      <c r="J637" s="18"/>
      <c r="K637" s="18"/>
      <c r="L637" s="18"/>
      <c r="M637" s="18"/>
      <c r="N637" s="18"/>
    </row>
    <row r="638" spans="1:14" x14ac:dyDescent="0.5">
      <c r="A638" s="48"/>
      <c r="B638" s="48"/>
      <c r="C638" s="48"/>
      <c r="D638" s="48"/>
      <c r="E638" s="48"/>
      <c r="F638" s="48"/>
      <c r="G638" s="48"/>
      <c r="H638" s="48"/>
      <c r="J638" s="18"/>
      <c r="K638" s="18"/>
      <c r="L638" s="18"/>
      <c r="M638" s="18"/>
      <c r="N638" s="18"/>
    </row>
    <row r="639" spans="1:14" x14ac:dyDescent="0.5">
      <c r="A639" s="48"/>
      <c r="B639" s="48"/>
      <c r="C639" s="48"/>
      <c r="D639" s="48"/>
      <c r="E639" s="48"/>
      <c r="F639" s="48"/>
      <c r="G639" s="48"/>
      <c r="H639" s="48"/>
      <c r="J639" s="18"/>
      <c r="K639" s="18"/>
      <c r="L639" s="18"/>
      <c r="M639" s="18"/>
      <c r="N639" s="18"/>
    </row>
    <row r="640" spans="1:14" x14ac:dyDescent="0.5">
      <c r="A640" s="48"/>
      <c r="B640" s="48"/>
      <c r="C640" s="48"/>
      <c r="D640" s="48"/>
      <c r="E640" s="48"/>
      <c r="F640" s="48"/>
      <c r="G640" s="48"/>
      <c r="H640" s="48"/>
      <c r="J640" s="18"/>
      <c r="K640" s="18"/>
      <c r="L640" s="18"/>
      <c r="M640" s="18"/>
      <c r="N640" s="18"/>
    </row>
    <row r="641" spans="1:14" x14ac:dyDescent="0.5">
      <c r="A641" s="48"/>
      <c r="B641" s="48"/>
      <c r="C641" s="48"/>
      <c r="D641" s="48"/>
      <c r="E641" s="48"/>
      <c r="F641" s="48"/>
      <c r="G641" s="48"/>
      <c r="H641" s="48"/>
      <c r="J641" s="18"/>
      <c r="K641" s="18"/>
      <c r="L641" s="18"/>
      <c r="M641" s="18"/>
      <c r="N641" s="18"/>
    </row>
    <row r="642" spans="1:14" x14ac:dyDescent="0.5">
      <c r="A642" s="48"/>
      <c r="B642" s="48"/>
      <c r="C642" s="48"/>
      <c r="D642" s="48"/>
      <c r="E642" s="48"/>
      <c r="F642" s="48"/>
      <c r="G642" s="48"/>
      <c r="H642" s="48"/>
      <c r="J642" s="18"/>
      <c r="K642" s="18"/>
      <c r="L642" s="18"/>
      <c r="M642" s="18"/>
      <c r="N642" s="18"/>
    </row>
    <row r="643" spans="1:14" x14ac:dyDescent="0.5">
      <c r="A643" s="48"/>
      <c r="B643" s="48"/>
      <c r="C643" s="48"/>
      <c r="D643" s="48"/>
      <c r="E643" s="48"/>
      <c r="F643" s="48"/>
      <c r="G643" s="48"/>
      <c r="H643" s="48"/>
      <c r="J643" s="18"/>
      <c r="K643" s="18"/>
      <c r="L643" s="18"/>
      <c r="M643" s="18"/>
      <c r="N643" s="18"/>
    </row>
    <row r="644" spans="1:14" x14ac:dyDescent="0.5">
      <c r="A644" s="48"/>
      <c r="B644" s="48"/>
      <c r="C644" s="48"/>
      <c r="D644" s="48"/>
      <c r="E644" s="48"/>
      <c r="F644" s="48"/>
      <c r="G644" s="48"/>
      <c r="H644" s="48"/>
      <c r="J644" s="18"/>
      <c r="K644" s="18"/>
      <c r="L644" s="18"/>
      <c r="M644" s="18"/>
      <c r="N644" s="18"/>
    </row>
    <row r="645" spans="1:14" x14ac:dyDescent="0.5">
      <c r="A645" s="48"/>
      <c r="B645" s="48"/>
      <c r="C645" s="48"/>
      <c r="D645" s="48"/>
      <c r="E645" s="48"/>
      <c r="F645" s="48"/>
      <c r="G645" s="48"/>
      <c r="H645" s="48"/>
      <c r="J645" s="18"/>
      <c r="K645" s="18"/>
      <c r="L645" s="18"/>
      <c r="M645" s="18"/>
      <c r="N645" s="18"/>
    </row>
    <row r="646" spans="1:14" x14ac:dyDescent="0.5">
      <c r="A646" s="48"/>
      <c r="B646" s="48"/>
      <c r="C646" s="48"/>
      <c r="D646" s="48"/>
      <c r="E646" s="48"/>
      <c r="F646" s="48"/>
      <c r="G646" s="48"/>
      <c r="H646" s="48"/>
      <c r="J646" s="18"/>
      <c r="K646" s="18"/>
      <c r="L646" s="18"/>
      <c r="M646" s="18"/>
      <c r="N646" s="18"/>
    </row>
    <row r="647" spans="1:14" x14ac:dyDescent="0.5">
      <c r="A647" s="48"/>
      <c r="B647" s="48"/>
      <c r="C647" s="48"/>
      <c r="D647" s="48"/>
      <c r="E647" s="48"/>
      <c r="F647" s="48"/>
      <c r="G647" s="48"/>
      <c r="H647" s="48"/>
      <c r="J647" s="18"/>
      <c r="K647" s="18"/>
      <c r="L647" s="18"/>
      <c r="M647" s="18"/>
      <c r="N647" s="18"/>
    </row>
    <row r="648" spans="1:14" x14ac:dyDescent="0.5">
      <c r="A648" s="48"/>
      <c r="B648" s="48"/>
      <c r="C648" s="48"/>
      <c r="D648" s="48"/>
      <c r="E648" s="48"/>
      <c r="F648" s="48"/>
      <c r="G648" s="48"/>
      <c r="H648" s="48"/>
      <c r="J648" s="18"/>
      <c r="K648" s="18"/>
      <c r="L648" s="18"/>
      <c r="M648" s="18"/>
      <c r="N648" s="18"/>
    </row>
    <row r="649" spans="1:14" x14ac:dyDescent="0.5">
      <c r="A649" s="48"/>
      <c r="B649" s="48"/>
      <c r="C649" s="48"/>
      <c r="D649" s="48"/>
      <c r="E649" s="48"/>
      <c r="F649" s="48"/>
      <c r="G649" s="48"/>
      <c r="H649" s="48"/>
      <c r="J649" s="18"/>
      <c r="K649" s="18"/>
      <c r="L649" s="18"/>
      <c r="M649" s="18"/>
      <c r="N649" s="18"/>
    </row>
    <row r="650" spans="1:14" x14ac:dyDescent="0.5">
      <c r="A650" s="48"/>
      <c r="B650" s="48"/>
      <c r="C650" s="48"/>
      <c r="D650" s="48"/>
      <c r="E650" s="48"/>
      <c r="F650" s="48"/>
      <c r="G650" s="48"/>
      <c r="H650" s="48"/>
      <c r="J650" s="18"/>
      <c r="K650" s="18"/>
      <c r="L650" s="18"/>
      <c r="M650" s="18"/>
      <c r="N650" s="18"/>
    </row>
    <row r="651" spans="1:14" x14ac:dyDescent="0.5">
      <c r="A651" s="48"/>
      <c r="B651" s="48"/>
      <c r="C651" s="48"/>
      <c r="D651" s="48"/>
      <c r="E651" s="48"/>
      <c r="F651" s="48"/>
      <c r="G651" s="48"/>
      <c r="H651" s="48"/>
      <c r="J651" s="18"/>
      <c r="K651" s="18"/>
      <c r="L651" s="18"/>
      <c r="M651" s="18"/>
      <c r="N651" s="18"/>
    </row>
    <row r="652" spans="1:14" x14ac:dyDescent="0.5">
      <c r="A652" s="48"/>
      <c r="B652" s="48"/>
      <c r="C652" s="48"/>
      <c r="D652" s="48"/>
      <c r="E652" s="48"/>
      <c r="F652" s="48"/>
      <c r="G652" s="48"/>
      <c r="H652" s="48"/>
      <c r="J652" s="18"/>
      <c r="K652" s="18"/>
      <c r="L652" s="18"/>
      <c r="M652" s="18"/>
      <c r="N652" s="18"/>
    </row>
    <row r="653" spans="1:14" x14ac:dyDescent="0.5">
      <c r="A653" s="48"/>
      <c r="B653" s="48"/>
      <c r="C653" s="48"/>
      <c r="D653" s="48"/>
      <c r="E653" s="48"/>
      <c r="F653" s="48"/>
      <c r="G653" s="48"/>
      <c r="H653" s="48"/>
      <c r="J653" s="18"/>
      <c r="K653" s="18"/>
      <c r="L653" s="18"/>
      <c r="M653" s="18"/>
      <c r="N653" s="18"/>
    </row>
    <row r="654" spans="1:14" x14ac:dyDescent="0.5">
      <c r="A654" s="48"/>
      <c r="B654" s="48"/>
      <c r="C654" s="48"/>
      <c r="D654" s="48"/>
      <c r="E654" s="48"/>
      <c r="F654" s="48"/>
      <c r="G654" s="48"/>
      <c r="H654" s="48"/>
      <c r="J654" s="18"/>
      <c r="K654" s="18"/>
      <c r="L654" s="18"/>
      <c r="M654" s="18"/>
      <c r="N654" s="18"/>
    </row>
    <row r="655" spans="1:14" x14ac:dyDescent="0.5">
      <c r="A655" s="48"/>
      <c r="B655" s="48"/>
      <c r="C655" s="48"/>
      <c r="D655" s="48"/>
      <c r="E655" s="48"/>
      <c r="F655" s="48"/>
      <c r="G655" s="48"/>
      <c r="H655" s="48"/>
      <c r="J655" s="18"/>
      <c r="K655" s="18"/>
      <c r="L655" s="18"/>
      <c r="M655" s="18"/>
      <c r="N655" s="18"/>
    </row>
    <row r="656" spans="1:14" x14ac:dyDescent="0.5">
      <c r="A656" s="48"/>
      <c r="B656" s="48"/>
      <c r="C656" s="48"/>
      <c r="D656" s="48"/>
      <c r="E656" s="48"/>
      <c r="F656" s="48"/>
      <c r="G656" s="48"/>
      <c r="H656" s="48"/>
      <c r="J656" s="18"/>
      <c r="K656" s="18"/>
      <c r="L656" s="18"/>
      <c r="M656" s="18"/>
      <c r="N656" s="18"/>
    </row>
    <row r="657" spans="1:14" x14ac:dyDescent="0.5">
      <c r="A657" s="48"/>
      <c r="B657" s="48"/>
      <c r="C657" s="48"/>
      <c r="D657" s="48"/>
      <c r="E657" s="48"/>
      <c r="F657" s="48"/>
      <c r="G657" s="48"/>
      <c r="H657" s="48"/>
      <c r="J657" s="18"/>
      <c r="K657" s="18"/>
      <c r="L657" s="18"/>
      <c r="M657" s="18"/>
      <c r="N657" s="18"/>
    </row>
    <row r="658" spans="1:14" x14ac:dyDescent="0.5">
      <c r="A658" s="48"/>
      <c r="B658" s="48"/>
      <c r="C658" s="48"/>
      <c r="D658" s="48"/>
      <c r="E658" s="48"/>
      <c r="F658" s="48"/>
      <c r="G658" s="48"/>
      <c r="H658" s="48"/>
      <c r="J658" s="18"/>
      <c r="K658" s="18"/>
      <c r="L658" s="18"/>
      <c r="M658" s="18"/>
      <c r="N658" s="18"/>
    </row>
    <row r="659" spans="1:14" x14ac:dyDescent="0.5">
      <c r="A659" s="48"/>
      <c r="B659" s="48"/>
      <c r="C659" s="48"/>
      <c r="D659" s="48"/>
      <c r="E659" s="48"/>
      <c r="F659" s="48"/>
      <c r="G659" s="48"/>
      <c r="H659" s="48"/>
      <c r="J659" s="18"/>
      <c r="K659" s="18"/>
      <c r="L659" s="18"/>
      <c r="M659" s="18"/>
      <c r="N659" s="18"/>
    </row>
    <row r="660" spans="1:14" x14ac:dyDescent="0.5">
      <c r="A660" s="48"/>
      <c r="B660" s="48"/>
      <c r="C660" s="48"/>
      <c r="D660" s="48"/>
      <c r="E660" s="48"/>
      <c r="F660" s="48"/>
      <c r="G660" s="48"/>
      <c r="H660" s="48"/>
      <c r="J660" s="18"/>
      <c r="K660" s="18"/>
      <c r="L660" s="18"/>
      <c r="M660" s="18"/>
      <c r="N660" s="18"/>
    </row>
    <row r="661" spans="1:14" x14ac:dyDescent="0.5">
      <c r="A661" s="48"/>
      <c r="B661" s="48"/>
      <c r="C661" s="48"/>
      <c r="D661" s="48"/>
      <c r="E661" s="48"/>
      <c r="F661" s="48"/>
      <c r="G661" s="48"/>
      <c r="H661" s="48"/>
      <c r="J661" s="18"/>
      <c r="K661" s="18"/>
      <c r="L661" s="18"/>
      <c r="M661" s="18"/>
      <c r="N661" s="18"/>
    </row>
    <row r="662" spans="1:14" x14ac:dyDescent="0.5">
      <c r="A662" s="48"/>
      <c r="B662" s="48"/>
      <c r="C662" s="48"/>
      <c r="D662" s="48"/>
      <c r="E662" s="48"/>
      <c r="F662" s="48"/>
      <c r="G662" s="48"/>
      <c r="H662" s="48"/>
      <c r="J662" s="18"/>
      <c r="K662" s="18"/>
      <c r="L662" s="18"/>
      <c r="M662" s="18"/>
      <c r="N662" s="18"/>
    </row>
    <row r="663" spans="1:14" x14ac:dyDescent="0.5">
      <c r="A663" s="48"/>
      <c r="B663" s="48"/>
      <c r="C663" s="48"/>
      <c r="D663" s="48"/>
      <c r="E663" s="48"/>
      <c r="F663" s="48"/>
      <c r="G663" s="48"/>
      <c r="H663" s="48"/>
      <c r="J663" s="18"/>
      <c r="K663" s="18"/>
      <c r="L663" s="18"/>
      <c r="M663" s="18"/>
      <c r="N663" s="18"/>
    </row>
    <row r="664" spans="1:14" x14ac:dyDescent="0.5">
      <c r="A664" s="48"/>
      <c r="B664" s="48"/>
      <c r="C664" s="48"/>
      <c r="D664" s="48"/>
      <c r="E664" s="48"/>
      <c r="F664" s="48"/>
      <c r="G664" s="48"/>
      <c r="H664" s="48"/>
      <c r="J664" s="18"/>
      <c r="K664" s="18"/>
      <c r="L664" s="18"/>
      <c r="M664" s="18"/>
      <c r="N664" s="18"/>
    </row>
    <row r="665" spans="1:14" x14ac:dyDescent="0.5">
      <c r="A665" s="48"/>
      <c r="B665" s="48"/>
      <c r="C665" s="48"/>
      <c r="D665" s="48"/>
      <c r="E665" s="48"/>
      <c r="F665" s="48"/>
      <c r="G665" s="48"/>
      <c r="H665" s="48"/>
      <c r="J665" s="18"/>
      <c r="K665" s="18"/>
      <c r="L665" s="18"/>
      <c r="M665" s="18"/>
      <c r="N665" s="18"/>
    </row>
    <row r="666" spans="1:14" x14ac:dyDescent="0.5">
      <c r="A666" s="48"/>
      <c r="B666" s="48"/>
      <c r="C666" s="48"/>
      <c r="D666" s="48"/>
      <c r="E666" s="48"/>
      <c r="F666" s="48"/>
      <c r="G666" s="48"/>
      <c r="H666" s="48"/>
      <c r="J666" s="18"/>
      <c r="K666" s="18"/>
      <c r="L666" s="18"/>
      <c r="M666" s="18"/>
      <c r="N666" s="18"/>
    </row>
    <row r="667" spans="1:14" x14ac:dyDescent="0.5">
      <c r="A667" s="48"/>
      <c r="B667" s="48"/>
      <c r="C667" s="48"/>
      <c r="D667" s="48"/>
      <c r="E667" s="48"/>
      <c r="F667" s="48"/>
      <c r="G667" s="48"/>
      <c r="H667" s="48"/>
      <c r="J667" s="18"/>
      <c r="K667" s="18"/>
      <c r="L667" s="18"/>
      <c r="M667" s="18"/>
      <c r="N667" s="18"/>
    </row>
    <row r="668" spans="1:14" x14ac:dyDescent="0.5">
      <c r="A668" s="48"/>
      <c r="B668" s="48"/>
      <c r="C668" s="48"/>
      <c r="D668" s="48"/>
      <c r="E668" s="48"/>
      <c r="F668" s="48"/>
      <c r="G668" s="48"/>
      <c r="H668" s="48"/>
      <c r="J668" s="18"/>
      <c r="K668" s="18"/>
      <c r="L668" s="18"/>
      <c r="M668" s="18"/>
      <c r="N668" s="18"/>
    </row>
    <row r="669" spans="1:14" x14ac:dyDescent="0.5">
      <c r="A669" s="48"/>
      <c r="B669" s="48"/>
      <c r="C669" s="48"/>
      <c r="D669" s="48"/>
      <c r="E669" s="48"/>
      <c r="F669" s="48"/>
      <c r="G669" s="48"/>
      <c r="H669" s="48"/>
      <c r="J669" s="18"/>
      <c r="K669" s="18"/>
      <c r="L669" s="18"/>
      <c r="M669" s="18"/>
      <c r="N669" s="18"/>
    </row>
    <row r="670" spans="1:14" x14ac:dyDescent="0.5">
      <c r="A670" s="48"/>
      <c r="B670" s="48"/>
      <c r="C670" s="48"/>
      <c r="D670" s="48"/>
      <c r="E670" s="48"/>
      <c r="F670" s="48"/>
      <c r="G670" s="48"/>
      <c r="H670" s="48"/>
      <c r="J670" s="18"/>
      <c r="K670" s="18"/>
      <c r="L670" s="18"/>
      <c r="M670" s="18"/>
      <c r="N670" s="18"/>
    </row>
    <row r="671" spans="1:14" x14ac:dyDescent="0.5">
      <c r="A671" s="48"/>
      <c r="B671" s="48"/>
      <c r="C671" s="48"/>
      <c r="D671" s="48"/>
      <c r="E671" s="48"/>
      <c r="F671" s="48"/>
      <c r="G671" s="48"/>
      <c r="H671" s="48"/>
      <c r="J671" s="18"/>
      <c r="K671" s="18"/>
      <c r="L671" s="18"/>
      <c r="M671" s="18"/>
      <c r="N671" s="18"/>
    </row>
    <row r="672" spans="1:14" x14ac:dyDescent="0.5">
      <c r="A672" s="48"/>
      <c r="B672" s="48"/>
      <c r="C672" s="48"/>
      <c r="D672" s="48"/>
      <c r="E672" s="48"/>
      <c r="F672" s="48"/>
      <c r="G672" s="48"/>
      <c r="H672" s="48"/>
      <c r="J672" s="18"/>
      <c r="K672" s="18"/>
      <c r="L672" s="18"/>
      <c r="M672" s="18"/>
      <c r="N672" s="18"/>
    </row>
    <row r="673" spans="1:14" x14ac:dyDescent="0.5">
      <c r="A673" s="48"/>
      <c r="B673" s="48"/>
      <c r="C673" s="48"/>
      <c r="D673" s="48"/>
      <c r="E673" s="48"/>
      <c r="F673" s="48"/>
      <c r="G673" s="48"/>
      <c r="H673" s="48"/>
      <c r="J673" s="18"/>
      <c r="K673" s="18"/>
      <c r="L673" s="18"/>
      <c r="M673" s="18"/>
      <c r="N673" s="18"/>
    </row>
    <row r="674" spans="1:14" x14ac:dyDescent="0.5">
      <c r="A674" s="48"/>
      <c r="B674" s="48"/>
      <c r="C674" s="48"/>
      <c r="D674" s="48"/>
      <c r="E674" s="48"/>
      <c r="F674" s="48"/>
      <c r="G674" s="48"/>
      <c r="H674" s="48"/>
      <c r="J674" s="18"/>
      <c r="K674" s="18"/>
      <c r="L674" s="18"/>
      <c r="M674" s="18"/>
      <c r="N674" s="18"/>
    </row>
    <row r="675" spans="1:14" x14ac:dyDescent="0.5">
      <c r="A675" s="48"/>
      <c r="B675" s="48"/>
      <c r="C675" s="48"/>
      <c r="D675" s="48"/>
      <c r="E675" s="48"/>
      <c r="F675" s="48"/>
      <c r="G675" s="48"/>
      <c r="H675" s="48"/>
      <c r="J675" s="18"/>
      <c r="K675" s="18"/>
      <c r="L675" s="18"/>
      <c r="M675" s="18"/>
      <c r="N675" s="18"/>
    </row>
    <row r="676" spans="1:14" x14ac:dyDescent="0.5">
      <c r="A676" s="48"/>
      <c r="B676" s="48"/>
      <c r="C676" s="48"/>
      <c r="D676" s="48"/>
      <c r="E676" s="48"/>
      <c r="F676" s="48"/>
      <c r="G676" s="48"/>
      <c r="H676" s="48"/>
      <c r="J676" s="18"/>
      <c r="K676" s="18"/>
      <c r="L676" s="18"/>
      <c r="M676" s="18"/>
      <c r="N676" s="18"/>
    </row>
    <row r="677" spans="1:14" x14ac:dyDescent="0.5">
      <c r="A677" s="48"/>
      <c r="B677" s="48"/>
      <c r="C677" s="48"/>
      <c r="D677" s="48"/>
      <c r="E677" s="48"/>
      <c r="F677" s="48"/>
      <c r="G677" s="48"/>
      <c r="H677" s="48"/>
      <c r="J677" s="18"/>
      <c r="K677" s="18"/>
      <c r="L677" s="18"/>
      <c r="M677" s="18"/>
      <c r="N677" s="18"/>
    </row>
    <row r="678" spans="1:14" x14ac:dyDescent="0.5">
      <c r="A678" s="48"/>
      <c r="B678" s="48"/>
      <c r="C678" s="48"/>
      <c r="D678" s="48"/>
      <c r="E678" s="48"/>
      <c r="F678" s="48"/>
      <c r="G678" s="48"/>
      <c r="H678" s="48"/>
      <c r="J678" s="18"/>
      <c r="K678" s="18"/>
      <c r="L678" s="18"/>
      <c r="M678" s="18"/>
      <c r="N678" s="18"/>
    </row>
    <row r="679" spans="1:14" x14ac:dyDescent="0.5">
      <c r="A679" s="48"/>
      <c r="B679" s="48"/>
      <c r="C679" s="48"/>
      <c r="D679" s="48"/>
      <c r="E679" s="48"/>
      <c r="F679" s="48"/>
      <c r="G679" s="48"/>
      <c r="H679" s="48"/>
      <c r="J679" s="18"/>
      <c r="K679" s="18"/>
      <c r="L679" s="18"/>
      <c r="M679" s="18"/>
      <c r="N679" s="18"/>
    </row>
    <row r="680" spans="1:14" x14ac:dyDescent="0.5">
      <c r="A680" s="48"/>
      <c r="B680" s="48"/>
      <c r="C680" s="48"/>
      <c r="D680" s="48"/>
      <c r="E680" s="48"/>
      <c r="F680" s="48"/>
      <c r="G680" s="48"/>
      <c r="H680" s="48"/>
      <c r="J680" s="18"/>
      <c r="K680" s="18"/>
      <c r="L680" s="18"/>
      <c r="M680" s="18"/>
      <c r="N680" s="18"/>
    </row>
    <row r="681" spans="1:14" x14ac:dyDescent="0.5">
      <c r="A681" s="48"/>
      <c r="B681" s="48"/>
      <c r="C681" s="48"/>
      <c r="D681" s="48"/>
      <c r="E681" s="48"/>
      <c r="F681" s="48"/>
      <c r="G681" s="48"/>
      <c r="H681" s="48"/>
      <c r="J681" s="18"/>
      <c r="K681" s="18"/>
      <c r="L681" s="18"/>
      <c r="M681" s="18"/>
      <c r="N681" s="18"/>
    </row>
    <row r="682" spans="1:14" x14ac:dyDescent="0.5">
      <c r="A682" s="48"/>
      <c r="B682" s="48"/>
      <c r="C682" s="48"/>
      <c r="D682" s="48"/>
      <c r="E682" s="48"/>
      <c r="F682" s="48"/>
      <c r="G682" s="48"/>
      <c r="H682" s="48"/>
      <c r="J682" s="18"/>
      <c r="K682" s="18"/>
      <c r="L682" s="18"/>
      <c r="M682" s="18"/>
      <c r="N682" s="18"/>
    </row>
    <row r="683" spans="1:14" x14ac:dyDescent="0.5">
      <c r="A683" s="48"/>
      <c r="B683" s="48"/>
      <c r="C683" s="48"/>
      <c r="D683" s="48"/>
      <c r="E683" s="48"/>
      <c r="F683" s="48"/>
      <c r="G683" s="48"/>
      <c r="H683" s="48"/>
      <c r="J683" s="18"/>
      <c r="K683" s="18"/>
      <c r="L683" s="18"/>
      <c r="M683" s="18"/>
      <c r="N683" s="18"/>
    </row>
    <row r="684" spans="1:14" x14ac:dyDescent="0.5">
      <c r="A684" s="48"/>
      <c r="B684" s="48"/>
      <c r="C684" s="48"/>
      <c r="D684" s="48"/>
      <c r="E684" s="48"/>
      <c r="F684" s="48"/>
      <c r="G684" s="48"/>
      <c r="H684" s="48"/>
      <c r="J684" s="18"/>
      <c r="K684" s="18"/>
      <c r="L684" s="18"/>
      <c r="M684" s="18"/>
      <c r="N684" s="18"/>
    </row>
    <row r="685" spans="1:14" x14ac:dyDescent="0.5">
      <c r="A685" s="48"/>
      <c r="B685" s="48"/>
      <c r="C685" s="48"/>
      <c r="D685" s="48"/>
      <c r="E685" s="48"/>
      <c r="F685" s="48"/>
      <c r="G685" s="48"/>
      <c r="H685" s="48"/>
      <c r="J685" s="18"/>
      <c r="K685" s="18"/>
      <c r="L685" s="18"/>
      <c r="M685" s="18"/>
      <c r="N685" s="18"/>
    </row>
    <row r="686" spans="1:14" x14ac:dyDescent="0.5">
      <c r="A686" s="48"/>
      <c r="B686" s="48"/>
      <c r="C686" s="48"/>
      <c r="D686" s="48"/>
      <c r="E686" s="48"/>
      <c r="F686" s="48"/>
      <c r="G686" s="48"/>
      <c r="H686" s="48"/>
      <c r="J686" s="18"/>
      <c r="K686" s="18"/>
      <c r="L686" s="18"/>
      <c r="M686" s="18"/>
      <c r="N686" s="18"/>
    </row>
    <row r="687" spans="1:14" x14ac:dyDescent="0.5">
      <c r="A687" s="48"/>
      <c r="B687" s="48"/>
      <c r="C687" s="48"/>
      <c r="D687" s="48"/>
      <c r="E687" s="48"/>
      <c r="F687" s="48"/>
      <c r="G687" s="48"/>
      <c r="H687" s="48"/>
      <c r="J687" s="18"/>
      <c r="K687" s="18"/>
      <c r="L687" s="18"/>
      <c r="M687" s="18"/>
      <c r="N687" s="18"/>
    </row>
    <row r="688" spans="1:14" x14ac:dyDescent="0.5">
      <c r="A688" s="48"/>
      <c r="B688" s="48"/>
      <c r="C688" s="48"/>
      <c r="D688" s="48"/>
      <c r="E688" s="48"/>
      <c r="F688" s="48"/>
      <c r="G688" s="48"/>
      <c r="H688" s="48"/>
      <c r="J688" s="18"/>
      <c r="K688" s="18"/>
      <c r="L688" s="18"/>
      <c r="M688" s="18"/>
      <c r="N688" s="18"/>
    </row>
    <row r="689" spans="1:14" x14ac:dyDescent="0.5">
      <c r="A689" s="48"/>
      <c r="B689" s="48"/>
      <c r="C689" s="48"/>
      <c r="D689" s="48"/>
      <c r="E689" s="48"/>
      <c r="F689" s="48"/>
      <c r="G689" s="48"/>
      <c r="H689" s="48"/>
      <c r="J689" s="18"/>
      <c r="K689" s="18"/>
      <c r="L689" s="18"/>
      <c r="M689" s="18"/>
      <c r="N689" s="18"/>
    </row>
    <row r="690" spans="1:14" x14ac:dyDescent="0.5">
      <c r="A690" s="48"/>
      <c r="B690" s="48"/>
      <c r="C690" s="48"/>
      <c r="D690" s="48"/>
      <c r="E690" s="48"/>
      <c r="F690" s="48"/>
      <c r="G690" s="48"/>
      <c r="H690" s="48"/>
      <c r="J690" s="18"/>
      <c r="K690" s="18"/>
      <c r="L690" s="18"/>
      <c r="M690" s="18"/>
      <c r="N690" s="18"/>
    </row>
    <row r="691" spans="1:14" x14ac:dyDescent="0.5">
      <c r="A691" s="48"/>
      <c r="B691" s="48"/>
      <c r="C691" s="48"/>
      <c r="D691" s="48"/>
      <c r="E691" s="48"/>
      <c r="F691" s="48"/>
      <c r="G691" s="48"/>
      <c r="H691" s="48"/>
      <c r="J691" s="18"/>
      <c r="K691" s="18"/>
      <c r="L691" s="18"/>
      <c r="M691" s="18"/>
      <c r="N691" s="18"/>
    </row>
    <row r="692" spans="1:14" x14ac:dyDescent="0.5">
      <c r="A692" s="48"/>
      <c r="B692" s="48"/>
      <c r="C692" s="48"/>
      <c r="D692" s="48"/>
      <c r="E692" s="48"/>
      <c r="F692" s="48"/>
      <c r="G692" s="48"/>
      <c r="H692" s="48"/>
      <c r="J692" s="18"/>
      <c r="K692" s="18"/>
      <c r="L692" s="18"/>
      <c r="M692" s="18"/>
      <c r="N692" s="18"/>
    </row>
    <row r="693" spans="1:14" x14ac:dyDescent="0.5">
      <c r="A693" s="48"/>
      <c r="B693" s="48"/>
      <c r="C693" s="48"/>
      <c r="D693" s="48"/>
      <c r="E693" s="48"/>
      <c r="F693" s="48"/>
      <c r="G693" s="48"/>
      <c r="H693" s="48"/>
      <c r="J693" s="18"/>
      <c r="K693" s="18"/>
      <c r="L693" s="18"/>
      <c r="M693" s="18"/>
      <c r="N693" s="18"/>
    </row>
    <row r="694" spans="1:14" x14ac:dyDescent="0.5">
      <c r="A694" s="48"/>
      <c r="B694" s="48"/>
      <c r="C694" s="48"/>
      <c r="D694" s="48"/>
      <c r="E694" s="48"/>
      <c r="F694" s="48"/>
      <c r="G694" s="48"/>
      <c r="H694" s="48"/>
      <c r="J694" s="18"/>
      <c r="K694" s="18"/>
      <c r="L694" s="18"/>
      <c r="M694" s="18"/>
      <c r="N694" s="18"/>
    </row>
    <row r="695" spans="1:14" x14ac:dyDescent="0.5">
      <c r="A695" s="48"/>
      <c r="B695" s="48"/>
      <c r="C695" s="48"/>
      <c r="D695" s="48"/>
      <c r="E695" s="48"/>
      <c r="F695" s="48"/>
      <c r="G695" s="48"/>
      <c r="H695" s="48"/>
      <c r="J695" s="18"/>
      <c r="K695" s="18"/>
      <c r="L695" s="18"/>
      <c r="M695" s="18"/>
      <c r="N695" s="18"/>
    </row>
    <row r="696" spans="1:14" x14ac:dyDescent="0.5">
      <c r="A696" s="48"/>
      <c r="B696" s="48"/>
      <c r="C696" s="48"/>
      <c r="D696" s="48"/>
      <c r="E696" s="48"/>
      <c r="F696" s="48"/>
      <c r="G696" s="48"/>
      <c r="H696" s="48"/>
      <c r="J696" s="18"/>
      <c r="K696" s="18"/>
      <c r="L696" s="18"/>
      <c r="M696" s="18"/>
      <c r="N696" s="18"/>
    </row>
    <row r="697" spans="1:14" x14ac:dyDescent="0.5">
      <c r="A697" s="48"/>
      <c r="B697" s="48"/>
      <c r="C697" s="48"/>
      <c r="D697" s="48"/>
      <c r="E697" s="48"/>
      <c r="F697" s="48"/>
      <c r="G697" s="48"/>
      <c r="H697" s="48"/>
      <c r="J697" s="18"/>
      <c r="K697" s="18"/>
      <c r="L697" s="18"/>
      <c r="M697" s="18"/>
      <c r="N697" s="18"/>
    </row>
    <row r="698" spans="1:14" x14ac:dyDescent="0.5">
      <c r="A698" s="48"/>
      <c r="B698" s="48"/>
      <c r="C698" s="48"/>
      <c r="D698" s="48"/>
      <c r="E698" s="48"/>
      <c r="F698" s="48"/>
      <c r="G698" s="48"/>
      <c r="H698" s="48"/>
      <c r="J698" s="18"/>
      <c r="K698" s="18"/>
      <c r="L698" s="18"/>
      <c r="M698" s="18"/>
      <c r="N698" s="18"/>
    </row>
    <row r="699" spans="1:14" x14ac:dyDescent="0.5">
      <c r="A699" s="48"/>
      <c r="B699" s="48"/>
      <c r="C699" s="48"/>
      <c r="D699" s="48"/>
      <c r="E699" s="48"/>
      <c r="F699" s="48"/>
      <c r="G699" s="48"/>
      <c r="H699" s="48"/>
      <c r="J699" s="18"/>
      <c r="K699" s="18"/>
      <c r="L699" s="18"/>
      <c r="M699" s="18"/>
      <c r="N699" s="18"/>
    </row>
    <row r="700" spans="1:14" x14ac:dyDescent="0.5">
      <c r="A700" s="48"/>
      <c r="B700" s="48"/>
      <c r="C700" s="48"/>
      <c r="D700" s="48"/>
      <c r="E700" s="48"/>
      <c r="F700" s="48"/>
      <c r="G700" s="48"/>
      <c r="H700" s="48"/>
      <c r="J700" s="18"/>
      <c r="K700" s="18"/>
      <c r="L700" s="18"/>
      <c r="M700" s="18"/>
      <c r="N700" s="18"/>
    </row>
    <row r="701" spans="1:14" x14ac:dyDescent="0.5">
      <c r="A701" s="48"/>
      <c r="B701" s="48"/>
      <c r="C701" s="48"/>
      <c r="D701" s="48"/>
      <c r="E701" s="48"/>
      <c r="F701" s="48"/>
      <c r="G701" s="48"/>
      <c r="H701" s="48"/>
      <c r="J701" s="18"/>
      <c r="K701" s="18"/>
      <c r="L701" s="18"/>
      <c r="M701" s="18"/>
      <c r="N701" s="18"/>
    </row>
    <row r="702" spans="1:14" x14ac:dyDescent="0.5">
      <c r="A702" s="48"/>
      <c r="B702" s="48"/>
      <c r="C702" s="48"/>
      <c r="D702" s="48"/>
      <c r="E702" s="48"/>
      <c r="F702" s="48"/>
      <c r="G702" s="48"/>
      <c r="H702" s="48"/>
      <c r="J702" s="18"/>
      <c r="K702" s="18"/>
      <c r="L702" s="18"/>
      <c r="M702" s="18"/>
      <c r="N702" s="18"/>
    </row>
    <row r="703" spans="1:14" x14ac:dyDescent="0.5">
      <c r="A703" s="48"/>
      <c r="B703" s="48"/>
      <c r="C703" s="48"/>
      <c r="D703" s="48"/>
      <c r="E703" s="48"/>
      <c r="F703" s="48"/>
      <c r="G703" s="48"/>
      <c r="H703" s="48"/>
      <c r="J703" s="18"/>
      <c r="K703" s="18"/>
      <c r="L703" s="18"/>
      <c r="M703" s="18"/>
      <c r="N703" s="18"/>
    </row>
    <row r="704" spans="1:14" x14ac:dyDescent="0.5">
      <c r="A704" s="48"/>
      <c r="B704" s="48"/>
      <c r="C704" s="48"/>
      <c r="D704" s="48"/>
      <c r="E704" s="48"/>
      <c r="F704" s="48"/>
      <c r="G704" s="48"/>
      <c r="H704" s="48"/>
      <c r="J704" s="18"/>
      <c r="K704" s="18"/>
      <c r="L704" s="18"/>
      <c r="M704" s="18"/>
      <c r="N704" s="18"/>
    </row>
    <row r="705" spans="1:14" x14ac:dyDescent="0.5">
      <c r="A705" s="48"/>
      <c r="B705" s="48"/>
      <c r="C705" s="48"/>
      <c r="D705" s="48"/>
      <c r="E705" s="48"/>
      <c r="F705" s="48"/>
      <c r="G705" s="48"/>
      <c r="H705" s="48"/>
      <c r="J705" s="18"/>
      <c r="K705" s="18"/>
      <c r="L705" s="18"/>
      <c r="M705" s="18"/>
      <c r="N705" s="18"/>
    </row>
    <row r="706" spans="1:14" x14ac:dyDescent="0.5">
      <c r="A706" s="48"/>
      <c r="B706" s="48"/>
      <c r="C706" s="48"/>
      <c r="D706" s="48"/>
      <c r="E706" s="48"/>
      <c r="F706" s="48"/>
      <c r="G706" s="48"/>
      <c r="H706" s="48"/>
      <c r="J706" s="18"/>
      <c r="K706" s="18"/>
      <c r="L706" s="18"/>
      <c r="M706" s="18"/>
      <c r="N706" s="18"/>
    </row>
    <row r="707" spans="1:14" x14ac:dyDescent="0.5">
      <c r="A707" s="48"/>
      <c r="B707" s="48"/>
      <c r="C707" s="48"/>
      <c r="D707" s="48"/>
      <c r="E707" s="48"/>
      <c r="F707" s="48"/>
      <c r="G707" s="48"/>
      <c r="H707" s="48"/>
      <c r="J707" s="18"/>
      <c r="K707" s="18"/>
      <c r="L707" s="18"/>
      <c r="M707" s="18"/>
      <c r="N707" s="18"/>
    </row>
    <row r="708" spans="1:14" x14ac:dyDescent="0.5">
      <c r="A708" s="48"/>
      <c r="B708" s="48"/>
      <c r="C708" s="48"/>
      <c r="D708" s="48"/>
      <c r="E708" s="48"/>
      <c r="F708" s="48"/>
      <c r="G708" s="48"/>
      <c r="H708" s="48"/>
      <c r="J708" s="18"/>
      <c r="K708" s="18"/>
      <c r="L708" s="18"/>
      <c r="M708" s="18"/>
      <c r="N708" s="18"/>
    </row>
    <row r="709" spans="1:14" x14ac:dyDescent="0.5">
      <c r="A709" s="48"/>
      <c r="B709" s="48"/>
      <c r="C709" s="48"/>
      <c r="D709" s="48"/>
      <c r="E709" s="48"/>
      <c r="F709" s="48"/>
      <c r="G709" s="48"/>
      <c r="H709" s="48"/>
      <c r="J709" s="18"/>
      <c r="K709" s="18"/>
      <c r="L709" s="18"/>
      <c r="M709" s="18"/>
      <c r="N709" s="18"/>
    </row>
    <row r="710" spans="1:14" x14ac:dyDescent="0.5">
      <c r="A710" s="48"/>
      <c r="B710" s="48"/>
      <c r="C710" s="48"/>
      <c r="D710" s="48"/>
      <c r="E710" s="48"/>
      <c r="F710" s="48"/>
      <c r="G710" s="48"/>
      <c r="H710" s="48"/>
      <c r="J710" s="18"/>
      <c r="K710" s="18"/>
      <c r="L710" s="18"/>
      <c r="M710" s="18"/>
      <c r="N710" s="18"/>
    </row>
    <row r="711" spans="1:14" x14ac:dyDescent="0.5">
      <c r="A711" s="48"/>
      <c r="B711" s="48"/>
      <c r="C711" s="48"/>
      <c r="D711" s="48"/>
      <c r="E711" s="48"/>
      <c r="F711" s="48"/>
      <c r="G711" s="48"/>
      <c r="H711" s="48"/>
      <c r="J711" s="18"/>
      <c r="K711" s="18"/>
      <c r="L711" s="18"/>
      <c r="M711" s="18"/>
      <c r="N711" s="18"/>
    </row>
    <row r="712" spans="1:14" x14ac:dyDescent="0.5">
      <c r="A712" s="48"/>
      <c r="B712" s="48"/>
      <c r="C712" s="48"/>
      <c r="D712" s="48"/>
      <c r="E712" s="48"/>
      <c r="F712" s="48"/>
      <c r="G712" s="48"/>
      <c r="H712" s="48"/>
      <c r="J712" s="18"/>
      <c r="K712" s="18"/>
      <c r="L712" s="18"/>
      <c r="M712" s="18"/>
      <c r="N712" s="18"/>
    </row>
    <row r="713" spans="1:14" x14ac:dyDescent="0.5">
      <c r="A713" s="48"/>
      <c r="B713" s="48"/>
      <c r="C713" s="48"/>
      <c r="D713" s="48"/>
      <c r="E713" s="48"/>
      <c r="F713" s="48"/>
      <c r="G713" s="48"/>
      <c r="H713" s="48"/>
      <c r="J713" s="18"/>
      <c r="K713" s="18"/>
      <c r="L713" s="18"/>
      <c r="M713" s="18"/>
      <c r="N713" s="18"/>
    </row>
    <row r="714" spans="1:14" x14ac:dyDescent="0.5">
      <c r="A714" s="48"/>
      <c r="B714" s="48"/>
      <c r="C714" s="48"/>
      <c r="D714" s="48"/>
      <c r="E714" s="48"/>
      <c r="F714" s="48"/>
      <c r="G714" s="48"/>
      <c r="H714" s="48"/>
      <c r="J714" s="18"/>
      <c r="K714" s="18"/>
      <c r="L714" s="18"/>
      <c r="M714" s="18"/>
      <c r="N714" s="18"/>
    </row>
    <row r="715" spans="1:14" x14ac:dyDescent="0.5">
      <c r="A715" s="48"/>
      <c r="B715" s="48"/>
      <c r="C715" s="48"/>
      <c r="D715" s="48"/>
      <c r="E715" s="48"/>
      <c r="F715" s="48"/>
      <c r="G715" s="48"/>
      <c r="H715" s="48"/>
      <c r="J715" s="18"/>
      <c r="K715" s="18"/>
      <c r="L715" s="18"/>
      <c r="M715" s="18"/>
      <c r="N715" s="18"/>
    </row>
    <row r="716" spans="1:14" x14ac:dyDescent="0.5">
      <c r="A716" s="48"/>
      <c r="B716" s="48"/>
      <c r="C716" s="48"/>
      <c r="D716" s="48"/>
      <c r="E716" s="48"/>
      <c r="F716" s="48"/>
      <c r="G716" s="48"/>
      <c r="H716" s="48"/>
      <c r="J716" s="18"/>
      <c r="K716" s="18"/>
      <c r="L716" s="18"/>
      <c r="M716" s="18"/>
      <c r="N716" s="18"/>
    </row>
    <row r="717" spans="1:14" x14ac:dyDescent="0.5">
      <c r="A717" s="48"/>
      <c r="B717" s="48"/>
      <c r="C717" s="48"/>
      <c r="D717" s="48"/>
      <c r="E717" s="48"/>
      <c r="F717" s="48"/>
      <c r="G717" s="48"/>
      <c r="H717" s="48"/>
      <c r="J717" s="18"/>
      <c r="K717" s="18"/>
      <c r="L717" s="18"/>
      <c r="M717" s="18"/>
      <c r="N717" s="18"/>
    </row>
    <row r="718" spans="1:14" x14ac:dyDescent="0.5">
      <c r="A718" s="48"/>
      <c r="B718" s="48"/>
      <c r="C718" s="48"/>
      <c r="D718" s="48"/>
      <c r="E718" s="48"/>
      <c r="F718" s="48"/>
      <c r="G718" s="48"/>
      <c r="H718" s="48"/>
      <c r="J718" s="18"/>
      <c r="K718" s="18"/>
      <c r="L718" s="18"/>
      <c r="M718" s="18"/>
      <c r="N718" s="18"/>
    </row>
    <row r="719" spans="1:14" x14ac:dyDescent="0.5">
      <c r="A719" s="48"/>
      <c r="B719" s="48"/>
      <c r="C719" s="48"/>
      <c r="D719" s="48"/>
      <c r="E719" s="48"/>
      <c r="F719" s="48"/>
      <c r="G719" s="48"/>
      <c r="H719" s="48"/>
      <c r="J719" s="18"/>
      <c r="K719" s="18"/>
      <c r="L719" s="18"/>
      <c r="M719" s="18"/>
      <c r="N719" s="18"/>
    </row>
    <row r="720" spans="1:14" x14ac:dyDescent="0.5">
      <c r="A720" s="48"/>
      <c r="B720" s="48"/>
      <c r="C720" s="48"/>
      <c r="D720" s="48"/>
      <c r="E720" s="48"/>
      <c r="F720" s="48"/>
      <c r="G720" s="48"/>
      <c r="H720" s="48"/>
      <c r="J720" s="18"/>
      <c r="K720" s="18"/>
      <c r="L720" s="18"/>
      <c r="M720" s="18"/>
      <c r="N720" s="18"/>
    </row>
    <row r="721" spans="1:14" x14ac:dyDescent="0.5">
      <c r="A721" s="48"/>
      <c r="B721" s="48"/>
      <c r="C721" s="48"/>
      <c r="D721" s="48"/>
      <c r="E721" s="48"/>
      <c r="F721" s="48"/>
      <c r="G721" s="48"/>
      <c r="H721" s="48"/>
      <c r="J721" s="18"/>
      <c r="K721" s="18"/>
      <c r="L721" s="18"/>
      <c r="M721" s="18"/>
      <c r="N721" s="18"/>
    </row>
    <row r="722" spans="1:14" x14ac:dyDescent="0.5">
      <c r="A722" s="48"/>
      <c r="B722" s="48"/>
      <c r="C722" s="48"/>
      <c r="D722" s="48"/>
      <c r="E722" s="48"/>
      <c r="F722" s="48"/>
      <c r="G722" s="48"/>
      <c r="H722" s="48"/>
      <c r="J722" s="18"/>
      <c r="K722" s="18"/>
      <c r="L722" s="18"/>
      <c r="M722" s="18"/>
      <c r="N722" s="18"/>
    </row>
    <row r="723" spans="1:14" x14ac:dyDescent="0.5">
      <c r="A723" s="48"/>
      <c r="B723" s="48"/>
      <c r="C723" s="48"/>
      <c r="D723" s="48"/>
      <c r="E723" s="48"/>
      <c r="F723" s="48"/>
      <c r="G723" s="48"/>
      <c r="H723" s="48"/>
      <c r="J723" s="18"/>
      <c r="K723" s="18"/>
      <c r="L723" s="18"/>
      <c r="M723" s="18"/>
      <c r="N723" s="18"/>
    </row>
    <row r="724" spans="1:14" x14ac:dyDescent="0.5">
      <c r="A724" s="48"/>
      <c r="B724" s="48"/>
      <c r="C724" s="48"/>
      <c r="D724" s="48"/>
      <c r="E724" s="48"/>
      <c r="F724" s="48"/>
      <c r="G724" s="48"/>
      <c r="H724" s="48"/>
      <c r="J724" s="18"/>
      <c r="K724" s="18"/>
      <c r="L724" s="18"/>
      <c r="M724" s="18"/>
      <c r="N724" s="18"/>
    </row>
    <row r="725" spans="1:14" x14ac:dyDescent="0.5">
      <c r="A725" s="48"/>
      <c r="B725" s="48"/>
      <c r="C725" s="48"/>
      <c r="D725" s="48"/>
      <c r="E725" s="48"/>
      <c r="F725" s="48"/>
      <c r="G725" s="48"/>
      <c r="H725" s="48"/>
      <c r="J725" s="18"/>
      <c r="K725" s="18"/>
      <c r="L725" s="18"/>
      <c r="M725" s="18"/>
      <c r="N725" s="18"/>
    </row>
    <row r="726" spans="1:14" x14ac:dyDescent="0.5">
      <c r="A726" s="48"/>
      <c r="B726" s="48"/>
      <c r="C726" s="48"/>
      <c r="D726" s="48"/>
      <c r="E726" s="48"/>
      <c r="F726" s="48"/>
      <c r="G726" s="48"/>
      <c r="H726" s="48"/>
      <c r="J726" s="18"/>
      <c r="K726" s="18"/>
      <c r="L726" s="18"/>
      <c r="M726" s="18"/>
      <c r="N726" s="18"/>
    </row>
    <row r="727" spans="1:14" x14ac:dyDescent="0.5">
      <c r="A727" s="48"/>
      <c r="B727" s="48"/>
      <c r="C727" s="48"/>
      <c r="D727" s="48"/>
      <c r="E727" s="48"/>
      <c r="F727" s="48"/>
      <c r="G727" s="48"/>
      <c r="H727" s="48"/>
      <c r="J727" s="18"/>
      <c r="K727" s="18"/>
      <c r="L727" s="18"/>
      <c r="M727" s="18"/>
      <c r="N727" s="18"/>
    </row>
    <row r="728" spans="1:14" x14ac:dyDescent="0.5">
      <c r="A728" s="48"/>
      <c r="B728" s="48"/>
      <c r="C728" s="48"/>
      <c r="D728" s="48"/>
      <c r="E728" s="48"/>
      <c r="F728" s="48"/>
      <c r="G728" s="48"/>
      <c r="H728" s="48"/>
      <c r="J728" s="18"/>
      <c r="K728" s="18"/>
      <c r="L728" s="18"/>
      <c r="M728" s="18"/>
      <c r="N728" s="18"/>
    </row>
    <row r="729" spans="1:14" x14ac:dyDescent="0.5">
      <c r="A729" s="48"/>
      <c r="B729" s="48"/>
      <c r="C729" s="48"/>
      <c r="D729" s="48"/>
      <c r="E729" s="48"/>
      <c r="F729" s="48"/>
      <c r="G729" s="48"/>
      <c r="H729" s="48"/>
      <c r="J729" s="18"/>
      <c r="K729" s="18"/>
      <c r="L729" s="18"/>
      <c r="M729" s="18"/>
      <c r="N729" s="18"/>
    </row>
    <row r="730" spans="1:14" x14ac:dyDescent="0.5">
      <c r="A730" s="48"/>
      <c r="B730" s="48"/>
      <c r="C730" s="48"/>
      <c r="D730" s="48"/>
      <c r="E730" s="48"/>
      <c r="F730" s="48"/>
      <c r="G730" s="48"/>
      <c r="H730" s="48"/>
      <c r="J730" s="18"/>
      <c r="K730" s="18"/>
      <c r="L730" s="18"/>
      <c r="M730" s="18"/>
      <c r="N730" s="18"/>
    </row>
    <row r="731" spans="1:14" x14ac:dyDescent="0.5">
      <c r="A731" s="48"/>
      <c r="B731" s="48"/>
      <c r="C731" s="48"/>
      <c r="D731" s="48"/>
      <c r="E731" s="48"/>
      <c r="F731" s="48"/>
      <c r="G731" s="48"/>
      <c r="H731" s="48"/>
      <c r="J731" s="18"/>
      <c r="K731" s="18"/>
      <c r="L731" s="18"/>
      <c r="M731" s="18"/>
      <c r="N731" s="18"/>
    </row>
    <row r="732" spans="1:14" x14ac:dyDescent="0.5">
      <c r="A732" s="48"/>
      <c r="B732" s="48"/>
      <c r="C732" s="48"/>
      <c r="D732" s="48"/>
      <c r="E732" s="48"/>
      <c r="F732" s="48"/>
      <c r="G732" s="48"/>
      <c r="H732" s="48"/>
      <c r="J732" s="18"/>
      <c r="K732" s="18"/>
      <c r="L732" s="18"/>
      <c r="M732" s="18"/>
      <c r="N732" s="18"/>
    </row>
    <row r="733" spans="1:14" x14ac:dyDescent="0.5">
      <c r="A733" s="48"/>
      <c r="B733" s="48"/>
      <c r="C733" s="48"/>
      <c r="D733" s="48"/>
      <c r="E733" s="48"/>
      <c r="F733" s="48"/>
      <c r="G733" s="48"/>
      <c r="H733" s="48"/>
      <c r="J733" s="18"/>
      <c r="K733" s="18"/>
      <c r="L733" s="18"/>
      <c r="M733" s="18"/>
      <c r="N733" s="18"/>
    </row>
    <row r="734" spans="1:14" x14ac:dyDescent="0.5">
      <c r="A734" s="48"/>
      <c r="B734" s="48"/>
      <c r="C734" s="48"/>
      <c r="D734" s="48"/>
      <c r="E734" s="48"/>
      <c r="F734" s="48"/>
      <c r="G734" s="48"/>
      <c r="H734" s="48"/>
      <c r="J734" s="18"/>
      <c r="K734" s="18"/>
      <c r="L734" s="18"/>
      <c r="M734" s="18"/>
      <c r="N734" s="18"/>
    </row>
    <row r="735" spans="1:14" x14ac:dyDescent="0.5">
      <c r="A735" s="48"/>
      <c r="B735" s="48"/>
      <c r="C735" s="48"/>
      <c r="D735" s="48"/>
      <c r="E735" s="48"/>
      <c r="F735" s="48"/>
      <c r="G735" s="48"/>
      <c r="H735" s="48"/>
      <c r="J735" s="18"/>
      <c r="K735" s="18"/>
      <c r="L735" s="18"/>
      <c r="M735" s="18"/>
      <c r="N735" s="18"/>
    </row>
    <row r="736" spans="1:14" x14ac:dyDescent="0.5">
      <c r="A736" s="48"/>
      <c r="B736" s="48"/>
      <c r="C736" s="48"/>
      <c r="D736" s="48"/>
      <c r="E736" s="48"/>
      <c r="F736" s="48"/>
      <c r="G736" s="48"/>
      <c r="H736" s="48"/>
      <c r="J736" s="18"/>
      <c r="K736" s="18"/>
      <c r="L736" s="18"/>
      <c r="M736" s="18"/>
      <c r="N736" s="18"/>
    </row>
    <row r="737" spans="1:14" x14ac:dyDescent="0.5">
      <c r="A737" s="48"/>
      <c r="B737" s="48"/>
      <c r="C737" s="48"/>
      <c r="D737" s="48"/>
      <c r="E737" s="48"/>
      <c r="F737" s="48"/>
      <c r="G737" s="48"/>
      <c r="H737" s="48"/>
      <c r="J737" s="18"/>
      <c r="K737" s="18"/>
      <c r="L737" s="18"/>
      <c r="M737" s="18"/>
      <c r="N737" s="18"/>
    </row>
    <row r="738" spans="1:14" x14ac:dyDescent="0.5">
      <c r="A738" s="48"/>
      <c r="B738" s="48"/>
      <c r="C738" s="48"/>
      <c r="D738" s="48"/>
      <c r="E738" s="48"/>
      <c r="F738" s="48"/>
      <c r="G738" s="48"/>
      <c r="H738" s="48"/>
      <c r="J738" s="18"/>
      <c r="K738" s="18"/>
      <c r="L738" s="18"/>
      <c r="M738" s="18"/>
      <c r="N738" s="18"/>
    </row>
    <row r="739" spans="1:14" x14ac:dyDescent="0.5">
      <c r="A739" s="48"/>
      <c r="B739" s="48"/>
      <c r="C739" s="48"/>
      <c r="D739" s="48"/>
      <c r="E739" s="48"/>
      <c r="F739" s="48"/>
      <c r="G739" s="48"/>
      <c r="H739" s="48"/>
      <c r="J739" s="18"/>
      <c r="K739" s="18"/>
      <c r="L739" s="18"/>
      <c r="M739" s="18"/>
      <c r="N739" s="18"/>
    </row>
    <row r="740" spans="1:14" x14ac:dyDescent="0.5">
      <c r="A740" s="48"/>
      <c r="B740" s="48"/>
      <c r="C740" s="48"/>
      <c r="D740" s="48"/>
      <c r="E740" s="48"/>
      <c r="F740" s="48"/>
      <c r="G740" s="48"/>
      <c r="H740" s="48"/>
      <c r="J740" s="18"/>
      <c r="K740" s="18"/>
      <c r="L740" s="18"/>
      <c r="M740" s="18"/>
      <c r="N740" s="18"/>
    </row>
    <row r="741" spans="1:14" x14ac:dyDescent="0.5">
      <c r="A741" s="48"/>
      <c r="B741" s="48"/>
      <c r="C741" s="48"/>
      <c r="D741" s="48"/>
      <c r="E741" s="48"/>
      <c r="F741" s="48"/>
      <c r="G741" s="48"/>
      <c r="H741" s="48"/>
      <c r="J741" s="18"/>
      <c r="K741" s="18"/>
      <c r="L741" s="18"/>
      <c r="M741" s="18"/>
      <c r="N741" s="18"/>
    </row>
    <row r="742" spans="1:14" x14ac:dyDescent="0.5">
      <c r="A742" s="48"/>
      <c r="B742" s="48"/>
      <c r="C742" s="48"/>
      <c r="D742" s="48"/>
      <c r="E742" s="48"/>
      <c r="F742" s="48"/>
      <c r="G742" s="48"/>
      <c r="H742" s="48"/>
      <c r="J742" s="18"/>
      <c r="K742" s="18"/>
      <c r="L742" s="18"/>
      <c r="M742" s="18"/>
      <c r="N742" s="18"/>
    </row>
    <row r="743" spans="1:14" x14ac:dyDescent="0.5">
      <c r="A743" s="48"/>
      <c r="B743" s="48"/>
      <c r="C743" s="48"/>
      <c r="D743" s="48"/>
      <c r="E743" s="48"/>
      <c r="F743" s="48"/>
      <c r="G743" s="48"/>
      <c r="H743" s="48"/>
      <c r="J743" s="18"/>
      <c r="K743" s="18"/>
      <c r="L743" s="18"/>
      <c r="M743" s="18"/>
      <c r="N743" s="18"/>
    </row>
    <row r="744" spans="1:14" x14ac:dyDescent="0.5">
      <c r="A744" s="48"/>
      <c r="B744" s="48"/>
      <c r="C744" s="48"/>
      <c r="D744" s="48"/>
      <c r="E744" s="48"/>
      <c r="F744" s="48"/>
      <c r="G744" s="48"/>
      <c r="H744" s="48"/>
      <c r="J744" s="18"/>
      <c r="K744" s="18"/>
      <c r="L744" s="18"/>
      <c r="M744" s="18"/>
      <c r="N744" s="18"/>
    </row>
    <row r="745" spans="1:14" x14ac:dyDescent="0.5">
      <c r="A745" s="48"/>
      <c r="B745" s="48"/>
      <c r="C745" s="48"/>
      <c r="D745" s="48"/>
      <c r="E745" s="48"/>
      <c r="F745" s="48"/>
      <c r="G745" s="48"/>
      <c r="H745" s="48"/>
      <c r="J745" s="18"/>
      <c r="K745" s="18"/>
      <c r="L745" s="18"/>
      <c r="M745" s="18"/>
      <c r="N745" s="18"/>
    </row>
    <row r="746" spans="1:14" x14ac:dyDescent="0.5">
      <c r="A746" s="48"/>
      <c r="B746" s="48"/>
      <c r="C746" s="48"/>
      <c r="D746" s="48"/>
      <c r="E746" s="48"/>
      <c r="F746" s="48"/>
      <c r="G746" s="48"/>
      <c r="H746" s="48"/>
      <c r="J746" s="18"/>
      <c r="K746" s="18"/>
      <c r="L746" s="18"/>
      <c r="M746" s="18"/>
      <c r="N746" s="18"/>
    </row>
    <row r="747" spans="1:14" x14ac:dyDescent="0.5">
      <c r="A747" s="48"/>
      <c r="B747" s="48"/>
      <c r="C747" s="48"/>
      <c r="D747" s="48"/>
      <c r="E747" s="48"/>
      <c r="F747" s="48"/>
      <c r="G747" s="48"/>
      <c r="H747" s="48"/>
      <c r="J747" s="18"/>
      <c r="K747" s="18"/>
      <c r="L747" s="18"/>
      <c r="M747" s="18"/>
      <c r="N747" s="18"/>
    </row>
    <row r="748" spans="1:14" x14ac:dyDescent="0.5">
      <c r="A748" s="48"/>
      <c r="B748" s="48"/>
      <c r="C748" s="48"/>
      <c r="D748" s="48"/>
      <c r="E748" s="48"/>
      <c r="F748" s="48"/>
      <c r="G748" s="48"/>
      <c r="H748" s="48"/>
      <c r="J748" s="18"/>
      <c r="K748" s="18"/>
      <c r="L748" s="18"/>
      <c r="M748" s="18"/>
      <c r="N748" s="18"/>
    </row>
    <row r="749" spans="1:14" x14ac:dyDescent="0.5">
      <c r="A749" s="48"/>
      <c r="B749" s="48"/>
      <c r="C749" s="48"/>
      <c r="D749" s="48"/>
      <c r="E749" s="48"/>
      <c r="F749" s="48"/>
      <c r="G749" s="48"/>
      <c r="H749" s="48"/>
      <c r="J749" s="18"/>
      <c r="K749" s="18"/>
      <c r="L749" s="18"/>
      <c r="M749" s="18"/>
      <c r="N749" s="18"/>
    </row>
    <row r="750" spans="1:14" x14ac:dyDescent="0.5">
      <c r="A750" s="48"/>
      <c r="B750" s="48"/>
      <c r="C750" s="48"/>
      <c r="D750" s="48"/>
      <c r="E750" s="48"/>
      <c r="F750" s="48"/>
      <c r="G750" s="48"/>
      <c r="H750" s="48"/>
      <c r="J750" s="18"/>
      <c r="K750" s="18"/>
      <c r="L750" s="18"/>
      <c r="M750" s="18"/>
      <c r="N750" s="18"/>
    </row>
    <row r="751" spans="1:14" x14ac:dyDescent="0.5">
      <c r="A751" s="48"/>
      <c r="B751" s="48"/>
      <c r="C751" s="48"/>
      <c r="D751" s="48"/>
      <c r="E751" s="48"/>
      <c r="F751" s="48"/>
      <c r="G751" s="48"/>
      <c r="H751" s="48"/>
      <c r="J751" s="18"/>
      <c r="K751" s="18"/>
      <c r="L751" s="18"/>
      <c r="M751" s="18"/>
      <c r="N751" s="18"/>
    </row>
    <row r="752" spans="1:14" x14ac:dyDescent="0.5">
      <c r="A752" s="48"/>
      <c r="B752" s="48"/>
      <c r="C752" s="48"/>
      <c r="D752" s="48"/>
      <c r="E752" s="48"/>
      <c r="F752" s="48"/>
      <c r="G752" s="48"/>
      <c r="H752" s="48"/>
      <c r="J752" s="18"/>
      <c r="K752" s="18"/>
      <c r="L752" s="18"/>
      <c r="M752" s="18"/>
      <c r="N752" s="18"/>
    </row>
    <row r="753" spans="1:14" x14ac:dyDescent="0.5">
      <c r="A753" s="48"/>
      <c r="B753" s="48"/>
      <c r="C753" s="48"/>
      <c r="D753" s="48"/>
      <c r="E753" s="48"/>
      <c r="F753" s="48"/>
      <c r="G753" s="48"/>
      <c r="H753" s="48"/>
      <c r="J753" s="18"/>
      <c r="K753" s="18"/>
      <c r="L753" s="18"/>
      <c r="M753" s="18"/>
      <c r="N753" s="18"/>
    </row>
    <row r="754" spans="1:14" x14ac:dyDescent="0.5">
      <c r="A754" s="48"/>
      <c r="B754" s="48"/>
      <c r="C754" s="48"/>
      <c r="D754" s="48"/>
      <c r="E754" s="48"/>
      <c r="F754" s="48"/>
      <c r="G754" s="48"/>
      <c r="H754" s="48"/>
      <c r="J754" s="18"/>
      <c r="K754" s="18"/>
      <c r="L754" s="18"/>
      <c r="M754" s="18"/>
      <c r="N754" s="18"/>
    </row>
    <row r="755" spans="1:14" x14ac:dyDescent="0.5">
      <c r="A755" s="48"/>
      <c r="B755" s="48"/>
      <c r="C755" s="48"/>
      <c r="D755" s="48"/>
      <c r="E755" s="48"/>
      <c r="F755" s="48"/>
      <c r="G755" s="48"/>
      <c r="H755" s="48"/>
      <c r="J755" s="18"/>
      <c r="K755" s="18"/>
      <c r="L755" s="18"/>
      <c r="M755" s="18"/>
      <c r="N755" s="18"/>
    </row>
    <row r="756" spans="1:14" x14ac:dyDescent="0.5">
      <c r="A756" s="48"/>
      <c r="B756" s="48"/>
      <c r="C756" s="48"/>
      <c r="D756" s="48"/>
      <c r="E756" s="48"/>
      <c r="F756" s="48"/>
      <c r="G756" s="48"/>
      <c r="H756" s="48"/>
      <c r="J756" s="18"/>
      <c r="K756" s="18"/>
      <c r="L756" s="18"/>
      <c r="M756" s="18"/>
      <c r="N756" s="18"/>
    </row>
    <row r="757" spans="1:14" x14ac:dyDescent="0.5">
      <c r="A757" s="48"/>
      <c r="B757" s="48"/>
      <c r="C757" s="48"/>
      <c r="D757" s="48"/>
      <c r="E757" s="48"/>
      <c r="F757" s="48"/>
      <c r="G757" s="48"/>
      <c r="H757" s="48"/>
      <c r="J757" s="18"/>
      <c r="K757" s="18"/>
      <c r="L757" s="18"/>
      <c r="M757" s="18"/>
      <c r="N757" s="18"/>
    </row>
    <row r="758" spans="1:14" x14ac:dyDescent="0.5">
      <c r="A758" s="48"/>
      <c r="B758" s="48"/>
      <c r="C758" s="48"/>
      <c r="D758" s="48"/>
      <c r="E758" s="48"/>
      <c r="F758" s="48"/>
      <c r="G758" s="48"/>
      <c r="H758" s="48"/>
      <c r="J758" s="18"/>
      <c r="K758" s="18"/>
      <c r="L758" s="18"/>
      <c r="M758" s="18"/>
      <c r="N758" s="18"/>
    </row>
    <row r="759" spans="1:14" x14ac:dyDescent="0.5">
      <c r="A759" s="48"/>
      <c r="B759" s="48"/>
      <c r="C759" s="48"/>
      <c r="D759" s="48"/>
      <c r="E759" s="48"/>
      <c r="F759" s="48"/>
      <c r="G759" s="48"/>
      <c r="H759" s="48"/>
      <c r="J759" s="18"/>
      <c r="K759" s="18"/>
      <c r="L759" s="18"/>
      <c r="M759" s="18"/>
      <c r="N759" s="18"/>
    </row>
    <row r="760" spans="1:14" x14ac:dyDescent="0.5">
      <c r="A760" s="48"/>
      <c r="B760" s="48"/>
      <c r="C760" s="48"/>
      <c r="D760" s="48"/>
      <c r="E760" s="48"/>
      <c r="F760" s="48"/>
      <c r="G760" s="48"/>
      <c r="H760" s="48"/>
      <c r="J760" s="18"/>
      <c r="K760" s="18"/>
      <c r="L760" s="18"/>
      <c r="M760" s="18"/>
      <c r="N760" s="18"/>
    </row>
    <row r="761" spans="1:14" x14ac:dyDescent="0.5">
      <c r="A761" s="48"/>
      <c r="B761" s="48"/>
      <c r="C761" s="48"/>
      <c r="D761" s="48"/>
      <c r="E761" s="48"/>
      <c r="F761" s="48"/>
      <c r="G761" s="48"/>
      <c r="H761" s="48"/>
      <c r="J761" s="18"/>
      <c r="K761" s="18"/>
      <c r="L761" s="18"/>
      <c r="M761" s="18"/>
      <c r="N761" s="18"/>
    </row>
    <row r="762" spans="1:14" x14ac:dyDescent="0.5">
      <c r="A762" s="48"/>
      <c r="B762" s="48"/>
      <c r="C762" s="48"/>
      <c r="D762" s="48"/>
      <c r="E762" s="48"/>
      <c r="F762" s="48"/>
      <c r="G762" s="48"/>
      <c r="H762" s="48"/>
      <c r="J762" s="18"/>
      <c r="K762" s="18"/>
      <c r="L762" s="18"/>
      <c r="M762" s="18"/>
      <c r="N762" s="18"/>
    </row>
    <row r="763" spans="1:14" x14ac:dyDescent="0.5">
      <c r="A763" s="48"/>
      <c r="B763" s="48"/>
      <c r="C763" s="48"/>
      <c r="D763" s="48"/>
      <c r="E763" s="48"/>
      <c r="F763" s="48"/>
      <c r="G763" s="48"/>
      <c r="H763" s="48"/>
      <c r="J763" s="18"/>
      <c r="K763" s="18"/>
      <c r="L763" s="18"/>
      <c r="M763" s="18"/>
      <c r="N763" s="18"/>
    </row>
    <row r="764" spans="1:14" x14ac:dyDescent="0.5">
      <c r="A764" s="48"/>
      <c r="B764" s="48"/>
      <c r="C764" s="48"/>
      <c r="D764" s="48"/>
      <c r="E764" s="48"/>
      <c r="F764" s="48"/>
      <c r="G764" s="48"/>
      <c r="H764" s="48"/>
      <c r="J764" s="18"/>
      <c r="K764" s="18"/>
      <c r="L764" s="18"/>
      <c r="M764" s="18"/>
      <c r="N764" s="18"/>
    </row>
    <row r="765" spans="1:14" x14ac:dyDescent="0.5">
      <c r="A765" s="48"/>
      <c r="B765" s="48"/>
      <c r="C765" s="48"/>
      <c r="D765" s="48"/>
      <c r="E765" s="48"/>
      <c r="F765" s="48"/>
      <c r="G765" s="48"/>
      <c r="H765" s="48"/>
      <c r="J765" s="18"/>
      <c r="K765" s="18"/>
      <c r="L765" s="18"/>
      <c r="M765" s="18"/>
      <c r="N765" s="18"/>
    </row>
    <row r="766" spans="1:14" x14ac:dyDescent="0.5">
      <c r="A766" s="48"/>
      <c r="B766" s="48"/>
      <c r="C766" s="48"/>
      <c r="D766" s="48"/>
      <c r="E766" s="48"/>
      <c r="F766" s="48"/>
      <c r="G766" s="48"/>
      <c r="H766" s="48"/>
      <c r="J766" s="18"/>
      <c r="K766" s="18"/>
      <c r="L766" s="18"/>
      <c r="M766" s="18"/>
      <c r="N766" s="18"/>
    </row>
    <row r="767" spans="1:14" x14ac:dyDescent="0.5">
      <c r="A767" s="48"/>
      <c r="B767" s="48"/>
      <c r="C767" s="48"/>
      <c r="D767" s="48"/>
      <c r="E767" s="48"/>
      <c r="F767" s="48"/>
      <c r="G767" s="48"/>
      <c r="H767" s="48"/>
      <c r="J767" s="18"/>
      <c r="K767" s="18"/>
      <c r="L767" s="18"/>
      <c r="M767" s="18"/>
      <c r="N767" s="18"/>
    </row>
    <row r="768" spans="1:14" x14ac:dyDescent="0.5">
      <c r="A768" s="48"/>
      <c r="B768" s="48"/>
      <c r="C768" s="48"/>
      <c r="D768" s="48"/>
      <c r="E768" s="48"/>
      <c r="F768" s="48"/>
      <c r="G768" s="48"/>
      <c r="H768" s="48"/>
      <c r="J768" s="18"/>
      <c r="K768" s="18"/>
      <c r="L768" s="18"/>
      <c r="M768" s="18"/>
      <c r="N768" s="18"/>
    </row>
    <row r="769" spans="1:14" x14ac:dyDescent="0.5">
      <c r="A769" s="48"/>
      <c r="B769" s="48"/>
      <c r="C769" s="48"/>
      <c r="D769" s="48"/>
      <c r="E769" s="48"/>
      <c r="F769" s="48"/>
      <c r="G769" s="48"/>
      <c r="H769" s="48"/>
      <c r="J769" s="18"/>
      <c r="K769" s="18"/>
      <c r="L769" s="18"/>
      <c r="M769" s="18"/>
      <c r="N769" s="18"/>
    </row>
    <row r="770" spans="1:14" x14ac:dyDescent="0.5">
      <c r="A770" s="48"/>
      <c r="B770" s="48"/>
      <c r="C770" s="48"/>
      <c r="D770" s="48"/>
      <c r="E770" s="48"/>
      <c r="F770" s="48"/>
      <c r="G770" s="48"/>
      <c r="H770" s="48"/>
      <c r="J770" s="18"/>
      <c r="K770" s="18"/>
      <c r="L770" s="18"/>
      <c r="M770" s="18"/>
      <c r="N770" s="18"/>
    </row>
    <row r="771" spans="1:14" x14ac:dyDescent="0.5">
      <c r="A771" s="48"/>
      <c r="B771" s="48"/>
      <c r="C771" s="48"/>
      <c r="D771" s="48"/>
      <c r="E771" s="48"/>
      <c r="F771" s="48"/>
      <c r="G771" s="48"/>
      <c r="H771" s="48"/>
      <c r="J771" s="18"/>
      <c r="K771" s="18"/>
      <c r="L771" s="18"/>
      <c r="M771" s="18"/>
      <c r="N771" s="18"/>
    </row>
    <row r="772" spans="1:14" x14ac:dyDescent="0.5">
      <c r="A772" s="48"/>
      <c r="B772" s="48"/>
      <c r="C772" s="48"/>
      <c r="D772" s="48"/>
      <c r="E772" s="48"/>
      <c r="F772" s="48"/>
      <c r="G772" s="48"/>
      <c r="H772" s="48"/>
      <c r="J772" s="18"/>
      <c r="K772" s="18"/>
      <c r="L772" s="18"/>
      <c r="M772" s="18"/>
      <c r="N772" s="18"/>
    </row>
    <row r="773" spans="1:14" x14ac:dyDescent="0.5">
      <c r="A773" s="48"/>
      <c r="B773" s="48"/>
      <c r="C773" s="48"/>
      <c r="D773" s="48"/>
      <c r="E773" s="48"/>
      <c r="F773" s="48"/>
      <c r="G773" s="48"/>
      <c r="H773" s="48"/>
      <c r="J773" s="18"/>
      <c r="K773" s="18"/>
      <c r="L773" s="18"/>
      <c r="M773" s="18"/>
      <c r="N773" s="18"/>
    </row>
    <row r="774" spans="1:14" x14ac:dyDescent="0.5">
      <c r="A774" s="48"/>
      <c r="B774" s="48"/>
      <c r="C774" s="48"/>
      <c r="D774" s="48"/>
      <c r="E774" s="48"/>
      <c r="F774" s="48"/>
      <c r="G774" s="48"/>
      <c r="H774" s="48"/>
      <c r="J774" s="18"/>
      <c r="K774" s="18"/>
      <c r="L774" s="18"/>
      <c r="M774" s="18"/>
      <c r="N774" s="18"/>
    </row>
    <row r="775" spans="1:14" x14ac:dyDescent="0.5">
      <c r="A775" s="48"/>
      <c r="B775" s="48"/>
      <c r="C775" s="48"/>
      <c r="D775" s="48"/>
      <c r="E775" s="48"/>
      <c r="F775" s="48"/>
      <c r="G775" s="48"/>
      <c r="H775" s="48"/>
      <c r="J775" s="18"/>
      <c r="K775" s="18"/>
      <c r="L775" s="18"/>
      <c r="M775" s="18"/>
      <c r="N775" s="18"/>
    </row>
    <row r="776" spans="1:14" x14ac:dyDescent="0.5">
      <c r="A776" s="48"/>
      <c r="B776" s="48"/>
      <c r="C776" s="48"/>
      <c r="D776" s="48"/>
      <c r="E776" s="48"/>
      <c r="F776" s="48"/>
      <c r="G776" s="48"/>
      <c r="H776" s="48"/>
      <c r="J776" s="18"/>
      <c r="K776" s="18"/>
      <c r="L776" s="18"/>
      <c r="M776" s="18"/>
      <c r="N776" s="18"/>
    </row>
    <row r="777" spans="1:14" x14ac:dyDescent="0.5">
      <c r="A777" s="48"/>
      <c r="B777" s="48"/>
      <c r="C777" s="48"/>
      <c r="D777" s="48"/>
      <c r="E777" s="48"/>
      <c r="F777" s="48"/>
      <c r="G777" s="48"/>
      <c r="H777" s="48"/>
      <c r="J777" s="18"/>
      <c r="K777" s="18"/>
      <c r="L777" s="18"/>
      <c r="M777" s="18"/>
      <c r="N777" s="18"/>
    </row>
    <row r="778" spans="1:14" x14ac:dyDescent="0.5">
      <c r="A778" s="48"/>
      <c r="B778" s="48"/>
      <c r="C778" s="48"/>
      <c r="D778" s="48"/>
      <c r="E778" s="48"/>
      <c r="F778" s="48"/>
      <c r="G778" s="48"/>
      <c r="H778" s="48"/>
      <c r="J778" s="18"/>
      <c r="K778" s="18"/>
      <c r="L778" s="18"/>
      <c r="M778" s="18"/>
      <c r="N778" s="18"/>
    </row>
    <row r="779" spans="1:14" x14ac:dyDescent="0.5">
      <c r="A779" s="48"/>
      <c r="B779" s="48"/>
      <c r="C779" s="48"/>
      <c r="D779" s="48"/>
      <c r="E779" s="48"/>
      <c r="F779" s="48"/>
      <c r="G779" s="48"/>
      <c r="H779" s="48"/>
      <c r="J779" s="18"/>
      <c r="K779" s="18"/>
      <c r="L779" s="18"/>
      <c r="M779" s="18"/>
      <c r="N779" s="18"/>
    </row>
    <row r="780" spans="1:14" x14ac:dyDescent="0.5">
      <c r="A780" s="48"/>
      <c r="B780" s="48"/>
      <c r="C780" s="48"/>
      <c r="D780" s="48"/>
      <c r="E780" s="48"/>
      <c r="F780" s="48"/>
      <c r="G780" s="48"/>
      <c r="H780" s="48"/>
      <c r="J780" s="18"/>
      <c r="K780" s="18"/>
      <c r="L780" s="18"/>
      <c r="M780" s="18"/>
      <c r="N780" s="18"/>
    </row>
    <row r="781" spans="1:14" x14ac:dyDescent="0.5">
      <c r="A781" s="48"/>
      <c r="B781" s="48"/>
      <c r="C781" s="48"/>
      <c r="D781" s="48"/>
      <c r="E781" s="48"/>
      <c r="F781" s="48"/>
      <c r="G781" s="48"/>
      <c r="H781" s="48"/>
      <c r="J781" s="18"/>
      <c r="K781" s="18"/>
      <c r="L781" s="18"/>
      <c r="M781" s="18"/>
      <c r="N781" s="18"/>
    </row>
    <row r="782" spans="1:14" x14ac:dyDescent="0.5">
      <c r="A782" s="48"/>
      <c r="B782" s="48"/>
      <c r="C782" s="48"/>
      <c r="D782" s="48"/>
      <c r="E782" s="48"/>
      <c r="F782" s="48"/>
      <c r="G782" s="48"/>
      <c r="H782" s="48"/>
      <c r="J782" s="18"/>
      <c r="K782" s="18"/>
      <c r="L782" s="18"/>
      <c r="M782" s="18"/>
      <c r="N782" s="18"/>
    </row>
    <row r="783" spans="1:14" x14ac:dyDescent="0.5">
      <c r="A783" s="48"/>
      <c r="B783" s="48"/>
      <c r="C783" s="48"/>
      <c r="D783" s="48"/>
      <c r="E783" s="48"/>
      <c r="F783" s="48"/>
      <c r="G783" s="48"/>
      <c r="H783" s="48"/>
      <c r="J783" s="18"/>
      <c r="K783" s="18"/>
      <c r="L783" s="18"/>
      <c r="M783" s="18"/>
      <c r="N783" s="18"/>
    </row>
    <row r="784" spans="1:14" x14ac:dyDescent="0.5">
      <c r="A784" s="48"/>
      <c r="B784" s="48"/>
      <c r="C784" s="48"/>
      <c r="D784" s="48"/>
      <c r="E784" s="48"/>
      <c r="F784" s="48"/>
      <c r="G784" s="48"/>
      <c r="H784" s="48"/>
      <c r="J784" s="18"/>
      <c r="K784" s="18"/>
      <c r="L784" s="18"/>
      <c r="M784" s="18"/>
      <c r="N784" s="18"/>
    </row>
    <row r="785" spans="1:14" x14ac:dyDescent="0.5">
      <c r="A785" s="48"/>
      <c r="B785" s="48"/>
      <c r="C785" s="48"/>
      <c r="D785" s="48"/>
      <c r="E785" s="48"/>
      <c r="F785" s="48"/>
      <c r="G785" s="48"/>
      <c r="H785" s="48"/>
      <c r="J785" s="18"/>
      <c r="K785" s="18"/>
      <c r="L785" s="18"/>
      <c r="M785" s="18"/>
      <c r="N785" s="18"/>
    </row>
    <row r="786" spans="1:14" x14ac:dyDescent="0.5">
      <c r="A786" s="48"/>
      <c r="B786" s="48"/>
      <c r="C786" s="48"/>
      <c r="D786" s="48"/>
      <c r="E786" s="48"/>
      <c r="F786" s="48"/>
      <c r="G786" s="48"/>
      <c r="H786" s="48"/>
      <c r="J786" s="18"/>
      <c r="K786" s="18"/>
      <c r="L786" s="18"/>
      <c r="M786" s="18"/>
      <c r="N786" s="18"/>
    </row>
    <row r="787" spans="1:14" x14ac:dyDescent="0.5">
      <c r="A787" s="48"/>
      <c r="B787" s="48"/>
      <c r="C787" s="48"/>
      <c r="D787" s="48"/>
      <c r="E787" s="48"/>
      <c r="F787" s="48"/>
      <c r="G787" s="48"/>
      <c r="H787" s="48"/>
      <c r="J787" s="18"/>
      <c r="K787" s="18"/>
      <c r="L787" s="18"/>
      <c r="M787" s="18"/>
      <c r="N787" s="18"/>
    </row>
    <row r="788" spans="1:14" x14ac:dyDescent="0.5">
      <c r="A788" s="48"/>
      <c r="B788" s="48"/>
      <c r="C788" s="48"/>
      <c r="D788" s="48"/>
      <c r="E788" s="48"/>
      <c r="F788" s="48"/>
      <c r="G788" s="48"/>
      <c r="H788" s="48"/>
      <c r="J788" s="18"/>
      <c r="K788" s="18"/>
      <c r="L788" s="18"/>
      <c r="M788" s="18"/>
      <c r="N788" s="18"/>
    </row>
    <row r="789" spans="1:14" x14ac:dyDescent="0.5">
      <c r="A789" s="48"/>
      <c r="B789" s="48"/>
      <c r="C789" s="48"/>
      <c r="D789" s="48"/>
      <c r="E789" s="48"/>
      <c r="F789" s="48"/>
      <c r="G789" s="48"/>
      <c r="H789" s="48"/>
      <c r="J789" s="18"/>
      <c r="K789" s="18"/>
      <c r="L789" s="18"/>
      <c r="M789" s="18"/>
      <c r="N789" s="18"/>
    </row>
    <row r="790" spans="1:14" x14ac:dyDescent="0.5">
      <c r="A790" s="48"/>
      <c r="B790" s="48"/>
      <c r="C790" s="48"/>
      <c r="D790" s="48"/>
      <c r="E790" s="48"/>
      <c r="F790" s="48"/>
      <c r="G790" s="48"/>
      <c r="H790" s="48"/>
      <c r="J790" s="18"/>
      <c r="K790" s="18"/>
      <c r="L790" s="18"/>
      <c r="M790" s="18"/>
      <c r="N790" s="18"/>
    </row>
    <row r="791" spans="1:14" x14ac:dyDescent="0.5">
      <c r="A791" s="48"/>
      <c r="B791" s="48"/>
      <c r="C791" s="48"/>
      <c r="D791" s="48"/>
      <c r="E791" s="48"/>
      <c r="F791" s="48"/>
      <c r="G791" s="48"/>
      <c r="H791" s="48"/>
      <c r="J791" s="18"/>
      <c r="K791" s="18"/>
      <c r="L791" s="18"/>
      <c r="M791" s="18"/>
      <c r="N791" s="18"/>
    </row>
    <row r="792" spans="1:14" x14ac:dyDescent="0.5">
      <c r="A792" s="48"/>
      <c r="B792" s="48"/>
      <c r="C792" s="48"/>
      <c r="D792" s="48"/>
      <c r="E792" s="48"/>
      <c r="F792" s="48"/>
      <c r="G792" s="48"/>
      <c r="H792" s="48"/>
      <c r="J792" s="18"/>
      <c r="K792" s="18"/>
      <c r="L792" s="18"/>
      <c r="M792" s="18"/>
      <c r="N792" s="18"/>
    </row>
    <row r="793" spans="1:14" x14ac:dyDescent="0.5">
      <c r="A793" s="48"/>
      <c r="B793" s="48"/>
      <c r="C793" s="48"/>
      <c r="D793" s="48"/>
      <c r="E793" s="48"/>
      <c r="F793" s="48"/>
      <c r="G793" s="48"/>
      <c r="H793" s="48"/>
      <c r="J793" s="18"/>
      <c r="K793" s="18"/>
      <c r="L793" s="18"/>
      <c r="M793" s="18"/>
      <c r="N793" s="18"/>
    </row>
    <row r="794" spans="1:14" x14ac:dyDescent="0.5">
      <c r="A794" s="48"/>
      <c r="B794" s="48"/>
      <c r="C794" s="48"/>
      <c r="D794" s="48"/>
      <c r="E794" s="48"/>
      <c r="F794" s="48"/>
      <c r="G794" s="48"/>
      <c r="H794" s="48"/>
      <c r="J794" s="18"/>
      <c r="K794" s="18"/>
      <c r="L794" s="18"/>
      <c r="M794" s="18"/>
      <c r="N794" s="18"/>
    </row>
    <row r="795" spans="1:14" x14ac:dyDescent="0.5">
      <c r="A795" s="48"/>
      <c r="B795" s="48"/>
      <c r="C795" s="48"/>
      <c r="D795" s="48"/>
      <c r="E795" s="48"/>
      <c r="F795" s="48"/>
      <c r="G795" s="48"/>
      <c r="H795" s="48"/>
      <c r="J795" s="18"/>
      <c r="K795" s="18"/>
      <c r="L795" s="18"/>
      <c r="M795" s="18"/>
      <c r="N795" s="18"/>
    </row>
    <row r="796" spans="1:14" x14ac:dyDescent="0.5">
      <c r="A796" s="48"/>
      <c r="B796" s="48"/>
      <c r="C796" s="48"/>
      <c r="D796" s="48"/>
      <c r="E796" s="48"/>
      <c r="F796" s="48"/>
      <c r="G796" s="48"/>
      <c r="H796" s="48"/>
      <c r="J796" s="18"/>
      <c r="K796" s="18"/>
      <c r="L796" s="18"/>
      <c r="M796" s="18"/>
      <c r="N796" s="18"/>
    </row>
    <row r="797" spans="1:14" x14ac:dyDescent="0.5">
      <c r="A797" s="48"/>
      <c r="B797" s="48"/>
      <c r="C797" s="48"/>
      <c r="D797" s="48"/>
      <c r="E797" s="48"/>
      <c r="F797" s="48"/>
      <c r="G797" s="48"/>
      <c r="H797" s="48"/>
      <c r="J797" s="18"/>
      <c r="K797" s="18"/>
      <c r="L797" s="18"/>
      <c r="M797" s="18"/>
      <c r="N797" s="18"/>
    </row>
    <row r="798" spans="1:14" x14ac:dyDescent="0.5">
      <c r="A798" s="48"/>
      <c r="B798" s="48"/>
      <c r="C798" s="48"/>
      <c r="D798" s="48"/>
      <c r="E798" s="48"/>
      <c r="F798" s="48"/>
      <c r="G798" s="48"/>
      <c r="H798" s="48"/>
      <c r="J798" s="18"/>
      <c r="K798" s="18"/>
      <c r="L798" s="18"/>
      <c r="M798" s="18"/>
      <c r="N798" s="18"/>
    </row>
    <row r="799" spans="1:14" x14ac:dyDescent="0.5">
      <c r="A799" s="48"/>
      <c r="B799" s="48"/>
      <c r="C799" s="48"/>
      <c r="D799" s="48"/>
      <c r="E799" s="48"/>
      <c r="F799" s="48"/>
      <c r="G799" s="48"/>
      <c r="H799" s="48"/>
      <c r="J799" s="18"/>
      <c r="K799" s="18"/>
      <c r="L799" s="18"/>
      <c r="M799" s="18"/>
      <c r="N799" s="18"/>
    </row>
    <row r="800" spans="1:14" x14ac:dyDescent="0.5">
      <c r="A800" s="48"/>
      <c r="B800" s="48"/>
      <c r="C800" s="48"/>
      <c r="D800" s="48"/>
      <c r="E800" s="48"/>
      <c r="F800" s="48"/>
      <c r="G800" s="48"/>
      <c r="H800" s="48"/>
      <c r="J800" s="18"/>
      <c r="K800" s="18"/>
      <c r="L800" s="18"/>
      <c r="M800" s="18"/>
      <c r="N800" s="18"/>
    </row>
    <row r="801" spans="1:14" x14ac:dyDescent="0.5">
      <c r="A801" s="48"/>
      <c r="B801" s="48"/>
      <c r="C801" s="48"/>
      <c r="D801" s="48"/>
      <c r="E801" s="48"/>
      <c r="F801" s="48"/>
      <c r="G801" s="48"/>
      <c r="H801" s="48"/>
      <c r="J801" s="18"/>
      <c r="K801" s="18"/>
      <c r="L801" s="18"/>
      <c r="M801" s="18"/>
      <c r="N801" s="18"/>
    </row>
    <row r="802" spans="1:14" x14ac:dyDescent="0.5">
      <c r="A802" s="48"/>
      <c r="B802" s="48"/>
      <c r="C802" s="48"/>
      <c r="D802" s="48"/>
      <c r="E802" s="48"/>
      <c r="F802" s="48"/>
      <c r="G802" s="48"/>
      <c r="H802" s="48"/>
      <c r="J802" s="18"/>
      <c r="K802" s="18"/>
      <c r="L802" s="18"/>
      <c r="M802" s="18"/>
      <c r="N802" s="18"/>
    </row>
    <row r="803" spans="1:14" x14ac:dyDescent="0.5">
      <c r="A803" s="48"/>
      <c r="B803" s="48"/>
      <c r="C803" s="48"/>
      <c r="D803" s="48"/>
      <c r="E803" s="48"/>
      <c r="F803" s="48"/>
      <c r="G803" s="48"/>
      <c r="H803" s="48"/>
      <c r="J803" s="18"/>
      <c r="K803" s="18"/>
      <c r="L803" s="18"/>
      <c r="M803" s="18"/>
      <c r="N803" s="18"/>
    </row>
    <row r="804" spans="1:14" x14ac:dyDescent="0.5">
      <c r="A804" s="48"/>
      <c r="B804" s="48"/>
      <c r="C804" s="48"/>
      <c r="D804" s="48"/>
      <c r="E804" s="48"/>
      <c r="F804" s="48"/>
      <c r="G804" s="48"/>
      <c r="H804" s="48"/>
      <c r="J804" s="18"/>
      <c r="K804" s="18"/>
      <c r="L804" s="18"/>
      <c r="M804" s="18"/>
      <c r="N804" s="18"/>
    </row>
    <row r="805" spans="1:14" x14ac:dyDescent="0.5">
      <c r="A805" s="48"/>
      <c r="B805" s="48"/>
      <c r="C805" s="48"/>
      <c r="D805" s="48"/>
      <c r="E805" s="48"/>
      <c r="F805" s="48"/>
      <c r="G805" s="48"/>
      <c r="H805" s="48"/>
      <c r="J805" s="18"/>
      <c r="K805" s="18"/>
      <c r="L805" s="18"/>
      <c r="M805" s="18"/>
      <c r="N805" s="18"/>
    </row>
    <row r="806" spans="1:14" x14ac:dyDescent="0.5">
      <c r="A806" s="48"/>
      <c r="B806" s="48"/>
      <c r="C806" s="48"/>
      <c r="D806" s="48"/>
      <c r="E806" s="48"/>
      <c r="F806" s="48"/>
      <c r="G806" s="48"/>
      <c r="H806" s="48"/>
      <c r="J806" s="18"/>
      <c r="K806" s="18"/>
      <c r="L806" s="18"/>
      <c r="M806" s="18"/>
      <c r="N806" s="18"/>
    </row>
    <row r="807" spans="1:14" x14ac:dyDescent="0.5">
      <c r="A807" s="48"/>
      <c r="B807" s="48"/>
      <c r="C807" s="48"/>
      <c r="D807" s="48"/>
      <c r="E807" s="48"/>
      <c r="F807" s="48"/>
      <c r="G807" s="48"/>
      <c r="H807" s="48"/>
      <c r="J807" s="18"/>
      <c r="K807" s="18"/>
      <c r="L807" s="18"/>
      <c r="M807" s="18"/>
      <c r="N807" s="18"/>
    </row>
    <row r="808" spans="1:14" x14ac:dyDescent="0.5">
      <c r="A808" s="48"/>
      <c r="B808" s="48"/>
      <c r="C808" s="48"/>
      <c r="D808" s="48"/>
      <c r="E808" s="48"/>
      <c r="F808" s="48"/>
      <c r="G808" s="48"/>
      <c r="H808" s="48"/>
      <c r="J808" s="18"/>
      <c r="K808" s="18"/>
      <c r="L808" s="18"/>
      <c r="M808" s="18"/>
      <c r="N808" s="18"/>
    </row>
    <row r="809" spans="1:14" x14ac:dyDescent="0.5">
      <c r="A809" s="48"/>
      <c r="B809" s="48"/>
      <c r="C809" s="48"/>
      <c r="D809" s="48"/>
      <c r="E809" s="48"/>
      <c r="F809" s="48"/>
      <c r="G809" s="48"/>
      <c r="H809" s="48"/>
      <c r="J809" s="18"/>
      <c r="K809" s="18"/>
      <c r="L809" s="18"/>
      <c r="M809" s="18"/>
      <c r="N809" s="18"/>
    </row>
    <row r="810" spans="1:14" x14ac:dyDescent="0.5">
      <c r="A810" s="48"/>
      <c r="B810" s="48"/>
      <c r="C810" s="48"/>
      <c r="D810" s="48"/>
      <c r="E810" s="48"/>
      <c r="F810" s="48"/>
      <c r="G810" s="48"/>
      <c r="H810" s="48"/>
      <c r="J810" s="18"/>
      <c r="K810" s="18"/>
      <c r="L810" s="18"/>
      <c r="M810" s="18"/>
      <c r="N810" s="18"/>
    </row>
    <row r="811" spans="1:14" x14ac:dyDescent="0.5">
      <c r="A811" s="48"/>
      <c r="B811" s="48"/>
      <c r="C811" s="48"/>
      <c r="D811" s="48"/>
      <c r="E811" s="48"/>
      <c r="F811" s="48"/>
      <c r="G811" s="48"/>
      <c r="H811" s="48"/>
      <c r="J811" s="18"/>
      <c r="K811" s="18"/>
      <c r="L811" s="18"/>
      <c r="M811" s="18"/>
      <c r="N811" s="18"/>
    </row>
    <row r="812" spans="1:14" x14ac:dyDescent="0.5">
      <c r="A812" s="48"/>
      <c r="B812" s="48"/>
      <c r="C812" s="48"/>
      <c r="D812" s="48"/>
      <c r="E812" s="48"/>
      <c r="F812" s="48"/>
      <c r="G812" s="48"/>
      <c r="H812" s="48"/>
      <c r="J812" s="18"/>
      <c r="K812" s="18"/>
      <c r="L812" s="18"/>
      <c r="M812" s="18"/>
      <c r="N812" s="18"/>
    </row>
    <row r="813" spans="1:14" x14ac:dyDescent="0.5">
      <c r="A813" s="48"/>
      <c r="B813" s="48"/>
      <c r="C813" s="48"/>
      <c r="D813" s="48"/>
      <c r="E813" s="48"/>
      <c r="F813" s="48"/>
      <c r="G813" s="48"/>
      <c r="H813" s="48"/>
      <c r="J813" s="18"/>
      <c r="K813" s="18"/>
      <c r="L813" s="18"/>
      <c r="M813" s="18"/>
      <c r="N813" s="18"/>
    </row>
    <row r="814" spans="1:14" x14ac:dyDescent="0.5">
      <c r="A814" s="48"/>
      <c r="B814" s="48"/>
      <c r="C814" s="48"/>
      <c r="D814" s="48"/>
      <c r="E814" s="48"/>
      <c r="F814" s="48"/>
      <c r="G814" s="48"/>
      <c r="H814" s="48"/>
      <c r="J814" s="18"/>
      <c r="K814" s="18"/>
      <c r="L814" s="18"/>
      <c r="M814" s="18"/>
      <c r="N814" s="18"/>
    </row>
    <row r="815" spans="1:14" x14ac:dyDescent="0.5">
      <c r="A815" s="48"/>
      <c r="B815" s="48"/>
      <c r="C815" s="48"/>
      <c r="D815" s="48"/>
      <c r="E815" s="48"/>
      <c r="F815" s="48"/>
      <c r="G815" s="48"/>
      <c r="H815" s="48"/>
      <c r="J815" s="18"/>
      <c r="K815" s="18"/>
      <c r="L815" s="18"/>
      <c r="M815" s="18"/>
      <c r="N815" s="18"/>
    </row>
    <row r="816" spans="1:14" x14ac:dyDescent="0.5">
      <c r="A816" s="48"/>
      <c r="B816" s="48"/>
      <c r="C816" s="48"/>
      <c r="D816" s="48"/>
      <c r="E816" s="48"/>
      <c r="F816" s="48"/>
      <c r="G816" s="48"/>
      <c r="H816" s="48"/>
      <c r="J816" s="18"/>
      <c r="K816" s="18"/>
      <c r="L816" s="18"/>
      <c r="M816" s="18"/>
      <c r="N816" s="18"/>
    </row>
    <row r="817" spans="1:14" x14ac:dyDescent="0.5">
      <c r="A817" s="48"/>
      <c r="B817" s="48"/>
      <c r="C817" s="48"/>
      <c r="D817" s="48"/>
      <c r="E817" s="48"/>
      <c r="F817" s="48"/>
      <c r="G817" s="48"/>
      <c r="H817" s="48"/>
      <c r="J817" s="18"/>
      <c r="K817" s="18"/>
      <c r="L817" s="18"/>
      <c r="M817" s="18"/>
      <c r="N817" s="18"/>
    </row>
    <row r="818" spans="1:14" x14ac:dyDescent="0.5">
      <c r="A818" s="48"/>
      <c r="B818" s="48"/>
      <c r="C818" s="48"/>
      <c r="D818" s="48"/>
      <c r="E818" s="48"/>
      <c r="F818" s="48"/>
      <c r="G818" s="48"/>
      <c r="H818" s="48"/>
      <c r="J818" s="18"/>
      <c r="K818" s="18"/>
      <c r="L818" s="18"/>
      <c r="M818" s="18"/>
      <c r="N818" s="18"/>
    </row>
    <row r="819" spans="1:14" x14ac:dyDescent="0.5">
      <c r="A819" s="48"/>
      <c r="B819" s="48"/>
      <c r="C819" s="48"/>
      <c r="D819" s="48"/>
      <c r="E819" s="48"/>
      <c r="F819" s="48"/>
      <c r="G819" s="48"/>
      <c r="H819" s="48"/>
      <c r="J819" s="18"/>
      <c r="K819" s="18"/>
      <c r="L819" s="18"/>
      <c r="M819" s="18"/>
      <c r="N819" s="18"/>
    </row>
    <row r="820" spans="1:14" x14ac:dyDescent="0.5">
      <c r="A820" s="48"/>
      <c r="B820" s="48"/>
      <c r="C820" s="48"/>
      <c r="D820" s="48"/>
      <c r="E820" s="48"/>
      <c r="F820" s="48"/>
      <c r="G820" s="48"/>
      <c r="H820" s="48"/>
      <c r="J820" s="18"/>
      <c r="K820" s="18"/>
      <c r="L820" s="18"/>
      <c r="M820" s="18"/>
      <c r="N820" s="18"/>
    </row>
    <row r="821" spans="1:14" x14ac:dyDescent="0.5">
      <c r="A821" s="48"/>
      <c r="B821" s="48"/>
      <c r="C821" s="48"/>
      <c r="D821" s="48"/>
      <c r="E821" s="48"/>
      <c r="F821" s="48"/>
      <c r="G821" s="48"/>
      <c r="H821" s="48"/>
      <c r="J821" s="18"/>
      <c r="K821" s="18"/>
      <c r="L821" s="18"/>
      <c r="M821" s="18"/>
      <c r="N821" s="18"/>
    </row>
    <row r="822" spans="1:14" x14ac:dyDescent="0.5">
      <c r="A822" s="48"/>
      <c r="B822" s="48"/>
      <c r="C822" s="48"/>
      <c r="D822" s="48"/>
      <c r="E822" s="48"/>
      <c r="F822" s="48"/>
      <c r="G822" s="48"/>
      <c r="H822" s="48"/>
      <c r="J822" s="18"/>
      <c r="K822" s="18"/>
      <c r="L822" s="18"/>
      <c r="M822" s="18"/>
      <c r="N822" s="18"/>
    </row>
    <row r="823" spans="1:14" x14ac:dyDescent="0.5">
      <c r="A823" s="48"/>
      <c r="B823" s="48"/>
      <c r="C823" s="48"/>
      <c r="D823" s="48"/>
      <c r="E823" s="48"/>
      <c r="F823" s="48"/>
      <c r="G823" s="48"/>
      <c r="H823" s="48"/>
      <c r="J823" s="18"/>
      <c r="K823" s="18"/>
      <c r="L823" s="18"/>
      <c r="M823" s="18"/>
      <c r="N823" s="18"/>
    </row>
    <row r="824" spans="1:14" x14ac:dyDescent="0.5">
      <c r="A824" s="48"/>
      <c r="B824" s="48"/>
      <c r="C824" s="48"/>
      <c r="D824" s="48"/>
      <c r="E824" s="48"/>
      <c r="F824" s="48"/>
      <c r="G824" s="48"/>
      <c r="H824" s="48"/>
      <c r="J824" s="18"/>
      <c r="K824" s="18"/>
      <c r="L824" s="18"/>
      <c r="M824" s="18"/>
      <c r="N824" s="18"/>
    </row>
    <row r="825" spans="1:14" x14ac:dyDescent="0.5">
      <c r="A825" s="48"/>
      <c r="B825" s="48"/>
      <c r="C825" s="48"/>
      <c r="D825" s="48"/>
      <c r="E825" s="48"/>
      <c r="F825" s="48"/>
      <c r="G825" s="48"/>
      <c r="H825" s="48"/>
      <c r="J825" s="18"/>
      <c r="K825" s="18"/>
      <c r="L825" s="18"/>
      <c r="M825" s="18"/>
      <c r="N825" s="18"/>
    </row>
    <row r="826" spans="1:14" x14ac:dyDescent="0.5">
      <c r="A826" s="48"/>
      <c r="B826" s="48"/>
      <c r="C826" s="48"/>
      <c r="D826" s="48"/>
      <c r="E826" s="48"/>
      <c r="F826" s="48"/>
      <c r="G826" s="48"/>
      <c r="H826" s="48"/>
      <c r="J826" s="18"/>
      <c r="K826" s="18"/>
      <c r="L826" s="18"/>
      <c r="M826" s="18"/>
      <c r="N826" s="18"/>
    </row>
    <row r="827" spans="1:14" x14ac:dyDescent="0.5">
      <c r="A827" s="48"/>
      <c r="B827" s="48"/>
      <c r="C827" s="48"/>
      <c r="D827" s="48"/>
      <c r="E827" s="48"/>
      <c r="F827" s="48"/>
      <c r="G827" s="48"/>
      <c r="H827" s="48"/>
      <c r="J827" s="18"/>
      <c r="K827" s="18"/>
      <c r="L827" s="18"/>
      <c r="M827" s="18"/>
      <c r="N827" s="18"/>
    </row>
    <row r="828" spans="1:14" x14ac:dyDescent="0.5">
      <c r="A828" s="48"/>
      <c r="B828" s="48"/>
      <c r="C828" s="48"/>
      <c r="D828" s="48"/>
      <c r="E828" s="48"/>
      <c r="F828" s="48"/>
      <c r="G828" s="48"/>
      <c r="H828" s="48"/>
      <c r="J828" s="18"/>
      <c r="K828" s="18"/>
      <c r="L828" s="18"/>
      <c r="M828" s="18"/>
      <c r="N828" s="18"/>
    </row>
    <row r="829" spans="1:14" x14ac:dyDescent="0.5">
      <c r="A829" s="48"/>
      <c r="B829" s="48"/>
      <c r="C829" s="48"/>
      <c r="D829" s="48"/>
      <c r="E829" s="48"/>
      <c r="F829" s="48"/>
      <c r="G829" s="48"/>
      <c r="H829" s="48"/>
      <c r="J829" s="18"/>
      <c r="K829" s="18"/>
      <c r="L829" s="18"/>
      <c r="M829" s="18"/>
      <c r="N829" s="18"/>
    </row>
    <row r="830" spans="1:14" x14ac:dyDescent="0.5">
      <c r="A830" s="48"/>
      <c r="B830" s="48"/>
      <c r="C830" s="48"/>
      <c r="D830" s="48"/>
      <c r="E830" s="48"/>
      <c r="F830" s="48"/>
      <c r="G830" s="48"/>
      <c r="H830" s="48"/>
      <c r="J830" s="18"/>
      <c r="K830" s="18"/>
      <c r="L830" s="18"/>
      <c r="M830" s="18"/>
      <c r="N830" s="18"/>
    </row>
    <row r="831" spans="1:14" x14ac:dyDescent="0.5">
      <c r="A831" s="48"/>
      <c r="B831" s="48"/>
      <c r="C831" s="48"/>
      <c r="D831" s="48"/>
      <c r="E831" s="48"/>
      <c r="F831" s="48"/>
      <c r="G831" s="48"/>
      <c r="H831" s="48"/>
      <c r="J831" s="18"/>
      <c r="K831" s="18"/>
      <c r="L831" s="18"/>
      <c r="M831" s="18"/>
      <c r="N831" s="18"/>
    </row>
    <row r="832" spans="1:14" x14ac:dyDescent="0.5">
      <c r="A832" s="48"/>
      <c r="B832" s="48"/>
      <c r="C832" s="48"/>
      <c r="D832" s="48"/>
      <c r="E832" s="48"/>
      <c r="F832" s="48"/>
      <c r="G832" s="48"/>
      <c r="H832" s="48"/>
      <c r="J832" s="18"/>
      <c r="K832" s="18"/>
      <c r="L832" s="18"/>
      <c r="M832" s="18"/>
      <c r="N832" s="18"/>
    </row>
    <row r="833" spans="1:14" x14ac:dyDescent="0.5">
      <c r="A833" s="48"/>
      <c r="B833" s="48"/>
      <c r="C833" s="48"/>
      <c r="D833" s="48"/>
      <c r="E833" s="48"/>
      <c r="F833" s="48"/>
      <c r="G833" s="48"/>
      <c r="H833" s="48"/>
      <c r="J833" s="18"/>
      <c r="K833" s="18"/>
      <c r="L833" s="18"/>
      <c r="M833" s="18"/>
      <c r="N833" s="18"/>
    </row>
    <row r="834" spans="1:14" x14ac:dyDescent="0.5">
      <c r="A834" s="48"/>
      <c r="B834" s="48"/>
      <c r="C834" s="48"/>
      <c r="D834" s="48"/>
      <c r="E834" s="48"/>
      <c r="F834" s="48"/>
      <c r="G834" s="48"/>
      <c r="H834" s="48"/>
      <c r="J834" s="18"/>
      <c r="K834" s="18"/>
      <c r="L834" s="18"/>
      <c r="M834" s="18"/>
      <c r="N834" s="18"/>
    </row>
    <row r="835" spans="1:14" x14ac:dyDescent="0.5">
      <c r="A835" s="48"/>
      <c r="B835" s="48"/>
      <c r="C835" s="48"/>
      <c r="D835" s="48"/>
      <c r="E835" s="48"/>
      <c r="F835" s="48"/>
      <c r="G835" s="48"/>
      <c r="H835" s="48"/>
      <c r="J835" s="18"/>
      <c r="K835" s="18"/>
      <c r="L835" s="18"/>
      <c r="M835" s="18"/>
      <c r="N835" s="18"/>
    </row>
    <row r="836" spans="1:14" x14ac:dyDescent="0.5">
      <c r="A836" s="48"/>
      <c r="B836" s="48"/>
      <c r="C836" s="48"/>
      <c r="D836" s="48"/>
      <c r="E836" s="48"/>
      <c r="F836" s="48"/>
      <c r="G836" s="48"/>
      <c r="H836" s="48"/>
      <c r="J836" s="18"/>
      <c r="K836" s="18"/>
      <c r="L836" s="18"/>
      <c r="M836" s="18"/>
      <c r="N836" s="18"/>
    </row>
    <row r="837" spans="1:14" x14ac:dyDescent="0.5">
      <c r="A837" s="48"/>
      <c r="B837" s="48"/>
      <c r="C837" s="48"/>
      <c r="D837" s="48"/>
      <c r="E837" s="48"/>
      <c r="F837" s="48"/>
      <c r="G837" s="48"/>
      <c r="H837" s="48"/>
      <c r="J837" s="18"/>
      <c r="K837" s="18"/>
      <c r="L837" s="18"/>
      <c r="M837" s="18"/>
      <c r="N837" s="18"/>
    </row>
    <row r="838" spans="1:14" x14ac:dyDescent="0.5">
      <c r="A838" s="48"/>
      <c r="B838" s="48"/>
      <c r="C838" s="48"/>
      <c r="D838" s="48"/>
      <c r="E838" s="48"/>
      <c r="F838" s="48"/>
      <c r="G838" s="48"/>
      <c r="H838" s="48"/>
      <c r="J838" s="18"/>
      <c r="K838" s="18"/>
      <c r="L838" s="18"/>
      <c r="M838" s="18"/>
      <c r="N838" s="18"/>
    </row>
    <row r="839" spans="1:14" x14ac:dyDescent="0.5">
      <c r="A839" s="48"/>
      <c r="B839" s="48"/>
      <c r="C839" s="48"/>
      <c r="D839" s="48"/>
      <c r="E839" s="48"/>
      <c r="F839" s="48"/>
      <c r="G839" s="48"/>
      <c r="H839" s="48"/>
      <c r="J839" s="18"/>
      <c r="K839" s="18"/>
      <c r="L839" s="18"/>
      <c r="M839" s="18"/>
      <c r="N839" s="18"/>
    </row>
    <row r="840" spans="1:14" x14ac:dyDescent="0.5">
      <c r="A840" s="48"/>
      <c r="B840" s="48"/>
      <c r="C840" s="48"/>
      <c r="D840" s="48"/>
      <c r="E840" s="48"/>
      <c r="F840" s="48"/>
      <c r="G840" s="48"/>
      <c r="H840" s="48"/>
      <c r="J840" s="18"/>
      <c r="K840" s="18"/>
      <c r="L840" s="18"/>
      <c r="M840" s="18"/>
      <c r="N840" s="18"/>
    </row>
    <row r="841" spans="1:14" x14ac:dyDescent="0.5">
      <c r="A841" s="48"/>
      <c r="B841" s="48"/>
      <c r="C841" s="48"/>
      <c r="D841" s="48"/>
      <c r="E841" s="48"/>
      <c r="F841" s="48"/>
      <c r="G841" s="48"/>
      <c r="H841" s="48"/>
      <c r="J841" s="18"/>
      <c r="K841" s="18"/>
      <c r="L841" s="18"/>
      <c r="M841" s="18"/>
      <c r="N841" s="18"/>
    </row>
    <row r="842" spans="1:14" x14ac:dyDescent="0.5">
      <c r="A842" s="48"/>
      <c r="B842" s="48"/>
      <c r="C842" s="48"/>
      <c r="D842" s="48"/>
      <c r="E842" s="48"/>
      <c r="F842" s="48"/>
      <c r="G842" s="48"/>
      <c r="H842" s="48"/>
      <c r="J842" s="18"/>
      <c r="K842" s="18"/>
      <c r="L842" s="18"/>
      <c r="M842" s="18"/>
      <c r="N842" s="18"/>
    </row>
    <row r="843" spans="1:14" x14ac:dyDescent="0.5">
      <c r="A843" s="48"/>
      <c r="B843" s="48"/>
      <c r="C843" s="48"/>
      <c r="D843" s="48"/>
      <c r="E843" s="48"/>
      <c r="F843" s="48"/>
      <c r="G843" s="48"/>
      <c r="H843" s="48"/>
      <c r="J843" s="18"/>
      <c r="K843" s="18"/>
      <c r="L843" s="18"/>
      <c r="M843" s="18"/>
      <c r="N843" s="18"/>
    </row>
    <row r="844" spans="1:14" x14ac:dyDescent="0.5">
      <c r="A844" s="48"/>
      <c r="B844" s="48"/>
      <c r="C844" s="48"/>
      <c r="D844" s="48"/>
      <c r="E844" s="48"/>
      <c r="F844" s="48"/>
      <c r="G844" s="48"/>
      <c r="H844" s="48"/>
      <c r="J844" s="18"/>
      <c r="K844" s="18"/>
      <c r="L844" s="18"/>
      <c r="M844" s="18"/>
      <c r="N844" s="18"/>
    </row>
    <row r="845" spans="1:14" x14ac:dyDescent="0.5">
      <c r="A845" s="48"/>
      <c r="B845" s="48"/>
      <c r="C845" s="48"/>
      <c r="D845" s="48"/>
      <c r="E845" s="48"/>
      <c r="F845" s="48"/>
      <c r="G845" s="48"/>
      <c r="H845" s="48"/>
      <c r="J845" s="18"/>
      <c r="K845" s="18"/>
      <c r="L845" s="18"/>
      <c r="M845" s="18"/>
      <c r="N845" s="18"/>
    </row>
    <row r="846" spans="1:14" x14ac:dyDescent="0.5">
      <c r="A846" s="48"/>
      <c r="B846" s="48"/>
      <c r="C846" s="48"/>
      <c r="D846" s="48"/>
      <c r="E846" s="48"/>
      <c r="F846" s="48"/>
      <c r="G846" s="48"/>
      <c r="H846" s="48"/>
      <c r="J846" s="18"/>
      <c r="K846" s="18"/>
      <c r="L846" s="18"/>
      <c r="M846" s="18"/>
      <c r="N846" s="18"/>
    </row>
    <row r="847" spans="1:14" x14ac:dyDescent="0.5">
      <c r="A847" s="48"/>
      <c r="B847" s="48"/>
      <c r="C847" s="48"/>
      <c r="D847" s="48"/>
      <c r="E847" s="48"/>
      <c r="F847" s="48"/>
      <c r="G847" s="48"/>
      <c r="H847" s="48"/>
      <c r="J847" s="18"/>
      <c r="K847" s="18"/>
      <c r="L847" s="18"/>
      <c r="M847" s="18"/>
      <c r="N847" s="18"/>
    </row>
    <row r="848" spans="1:14" x14ac:dyDescent="0.5">
      <c r="A848" s="48"/>
      <c r="B848" s="48"/>
      <c r="C848" s="48"/>
      <c r="D848" s="48"/>
      <c r="E848" s="48"/>
      <c r="F848" s="48"/>
      <c r="G848" s="48"/>
      <c r="H848" s="48"/>
      <c r="J848" s="18"/>
      <c r="K848" s="18"/>
      <c r="L848" s="18"/>
      <c r="M848" s="18"/>
      <c r="N848" s="18"/>
    </row>
    <row r="849" spans="1:14" x14ac:dyDescent="0.5">
      <c r="A849" s="48"/>
      <c r="B849" s="48"/>
      <c r="C849" s="48"/>
      <c r="D849" s="48"/>
      <c r="E849" s="48"/>
      <c r="F849" s="48"/>
      <c r="G849" s="48"/>
      <c r="H849" s="48"/>
      <c r="J849" s="18"/>
      <c r="K849" s="18"/>
      <c r="L849" s="18"/>
      <c r="M849" s="18"/>
      <c r="N849" s="18"/>
    </row>
    <row r="850" spans="1:14" x14ac:dyDescent="0.5">
      <c r="A850" s="48"/>
      <c r="B850" s="48"/>
      <c r="C850" s="48"/>
      <c r="D850" s="48"/>
      <c r="E850" s="48"/>
      <c r="F850" s="48"/>
      <c r="G850" s="48"/>
      <c r="H850" s="48"/>
      <c r="J850" s="18"/>
      <c r="K850" s="18"/>
      <c r="L850" s="18"/>
      <c r="M850" s="18"/>
      <c r="N850" s="18"/>
    </row>
    <row r="851" spans="1:14" x14ac:dyDescent="0.5">
      <c r="A851" s="48"/>
      <c r="B851" s="48"/>
      <c r="C851" s="48"/>
      <c r="D851" s="48"/>
      <c r="E851" s="48"/>
      <c r="F851" s="48"/>
      <c r="G851" s="48"/>
      <c r="H851" s="48"/>
      <c r="J851" s="18"/>
      <c r="K851" s="18"/>
      <c r="L851" s="18"/>
      <c r="M851" s="18"/>
      <c r="N851" s="18"/>
    </row>
    <row r="852" spans="1:14" x14ac:dyDescent="0.5">
      <c r="A852" s="48"/>
      <c r="B852" s="48"/>
      <c r="C852" s="48"/>
      <c r="D852" s="48"/>
      <c r="E852" s="48"/>
      <c r="F852" s="48"/>
      <c r="G852" s="48"/>
      <c r="H852" s="48"/>
      <c r="J852" s="18"/>
      <c r="K852" s="18"/>
      <c r="L852" s="18"/>
      <c r="M852" s="18"/>
      <c r="N852" s="18"/>
    </row>
    <row r="853" spans="1:14" x14ac:dyDescent="0.5">
      <c r="A853" s="48"/>
      <c r="B853" s="48"/>
      <c r="C853" s="48"/>
      <c r="D853" s="48"/>
      <c r="E853" s="48"/>
      <c r="F853" s="48"/>
      <c r="G853" s="48"/>
      <c r="H853" s="48"/>
      <c r="J853" s="18"/>
      <c r="K853" s="18"/>
      <c r="L853" s="18"/>
      <c r="M853" s="18"/>
      <c r="N853" s="18"/>
    </row>
    <row r="854" spans="1:14" x14ac:dyDescent="0.5">
      <c r="A854" s="48"/>
      <c r="B854" s="48"/>
      <c r="C854" s="48"/>
      <c r="D854" s="48"/>
      <c r="E854" s="48"/>
      <c r="F854" s="48"/>
      <c r="G854" s="48"/>
      <c r="H854" s="48"/>
      <c r="J854" s="18"/>
      <c r="K854" s="18"/>
      <c r="L854" s="18"/>
      <c r="M854" s="18"/>
      <c r="N854" s="18"/>
    </row>
    <row r="855" spans="1:14" x14ac:dyDescent="0.5">
      <c r="A855" s="48"/>
      <c r="B855" s="48"/>
      <c r="C855" s="48"/>
      <c r="D855" s="48"/>
      <c r="E855" s="48"/>
      <c r="F855" s="48"/>
      <c r="G855" s="48"/>
      <c r="H855" s="48"/>
      <c r="J855" s="18"/>
      <c r="K855" s="18"/>
      <c r="L855" s="18"/>
      <c r="M855" s="18"/>
      <c r="N855" s="18"/>
    </row>
    <row r="856" spans="1:14" x14ac:dyDescent="0.5">
      <c r="A856" s="48"/>
      <c r="B856" s="48"/>
      <c r="C856" s="48"/>
      <c r="D856" s="48"/>
      <c r="E856" s="48"/>
      <c r="F856" s="48"/>
      <c r="G856" s="48"/>
      <c r="H856" s="48"/>
      <c r="J856" s="18"/>
      <c r="K856" s="18"/>
      <c r="L856" s="18"/>
      <c r="M856" s="18"/>
      <c r="N856" s="18"/>
    </row>
    <row r="857" spans="1:14" x14ac:dyDescent="0.5">
      <c r="A857" s="48"/>
      <c r="B857" s="48"/>
      <c r="C857" s="48"/>
      <c r="D857" s="48"/>
      <c r="E857" s="48"/>
      <c r="F857" s="48"/>
      <c r="G857" s="48"/>
      <c r="H857" s="48"/>
      <c r="J857" s="18"/>
      <c r="K857" s="18"/>
      <c r="L857" s="18"/>
      <c r="M857" s="18"/>
      <c r="N857" s="18"/>
    </row>
    <row r="858" spans="1:14" x14ac:dyDescent="0.5">
      <c r="A858" s="48"/>
      <c r="B858" s="48"/>
      <c r="C858" s="48"/>
      <c r="D858" s="48"/>
      <c r="E858" s="48"/>
      <c r="F858" s="48"/>
      <c r="G858" s="48"/>
      <c r="H858" s="48"/>
      <c r="J858" s="18"/>
      <c r="K858" s="18"/>
      <c r="L858" s="18"/>
      <c r="M858" s="18"/>
      <c r="N858" s="18"/>
    </row>
    <row r="859" spans="1:14" x14ac:dyDescent="0.5">
      <c r="A859" s="48"/>
      <c r="B859" s="48"/>
      <c r="C859" s="48"/>
      <c r="D859" s="48"/>
      <c r="E859" s="48"/>
      <c r="F859" s="48"/>
      <c r="G859" s="48"/>
      <c r="H859" s="48"/>
      <c r="J859" s="18"/>
      <c r="K859" s="18"/>
      <c r="L859" s="18"/>
      <c r="M859" s="18"/>
      <c r="N859" s="18"/>
    </row>
    <row r="860" spans="1:14" x14ac:dyDescent="0.5">
      <c r="A860" s="48"/>
      <c r="B860" s="48"/>
      <c r="C860" s="48"/>
      <c r="D860" s="48"/>
      <c r="E860" s="48"/>
      <c r="F860" s="48"/>
      <c r="G860" s="48"/>
      <c r="H860" s="48"/>
      <c r="J860" s="18"/>
      <c r="K860" s="18"/>
      <c r="L860" s="18"/>
      <c r="M860" s="18"/>
      <c r="N860" s="18"/>
    </row>
    <row r="861" spans="1:14" x14ac:dyDescent="0.5">
      <c r="A861" s="48"/>
      <c r="B861" s="48"/>
      <c r="C861" s="48"/>
      <c r="D861" s="48"/>
      <c r="E861" s="48"/>
      <c r="F861" s="48"/>
      <c r="G861" s="48"/>
      <c r="H861" s="48"/>
      <c r="J861" s="18"/>
      <c r="K861" s="18"/>
      <c r="L861" s="18"/>
      <c r="M861" s="18"/>
      <c r="N861" s="18"/>
    </row>
    <row r="862" spans="1:14" x14ac:dyDescent="0.5">
      <c r="A862" s="48"/>
      <c r="B862" s="48"/>
      <c r="C862" s="48"/>
      <c r="D862" s="48"/>
      <c r="E862" s="48"/>
      <c r="F862" s="48"/>
      <c r="G862" s="48"/>
      <c r="H862" s="48"/>
      <c r="J862" s="18"/>
      <c r="K862" s="18"/>
      <c r="L862" s="18"/>
      <c r="M862" s="18"/>
      <c r="N862" s="18"/>
    </row>
    <row r="863" spans="1:14" x14ac:dyDescent="0.5">
      <c r="A863" s="48"/>
      <c r="B863" s="48"/>
      <c r="C863" s="48"/>
      <c r="D863" s="48"/>
      <c r="E863" s="48"/>
      <c r="F863" s="48"/>
      <c r="G863" s="48"/>
      <c r="H863" s="48"/>
      <c r="J863" s="18"/>
      <c r="K863" s="18"/>
      <c r="L863" s="18"/>
      <c r="M863" s="18"/>
      <c r="N863" s="18"/>
    </row>
    <row r="864" spans="1:14" x14ac:dyDescent="0.5">
      <c r="A864" s="48"/>
      <c r="B864" s="48"/>
      <c r="C864" s="48"/>
      <c r="D864" s="48"/>
      <c r="E864" s="48"/>
      <c r="F864" s="48"/>
      <c r="G864" s="48"/>
      <c r="H864" s="48"/>
      <c r="J864" s="18"/>
      <c r="K864" s="18"/>
      <c r="L864" s="18"/>
      <c r="M864" s="18"/>
      <c r="N864" s="18"/>
    </row>
    <row r="865" spans="1:14" x14ac:dyDescent="0.5">
      <c r="A865" s="48"/>
      <c r="B865" s="48"/>
      <c r="C865" s="48"/>
      <c r="D865" s="48"/>
      <c r="E865" s="48"/>
      <c r="F865" s="48"/>
      <c r="G865" s="48"/>
      <c r="H865" s="48"/>
      <c r="J865" s="18"/>
      <c r="K865" s="18"/>
      <c r="L865" s="18"/>
      <c r="M865" s="18"/>
      <c r="N865" s="18"/>
    </row>
    <row r="866" spans="1:14" x14ac:dyDescent="0.5">
      <c r="A866" s="48"/>
      <c r="B866" s="48"/>
      <c r="C866" s="48"/>
      <c r="D866" s="48"/>
      <c r="E866" s="48"/>
      <c r="F866" s="48"/>
      <c r="G866" s="48"/>
      <c r="H866" s="48"/>
      <c r="J866" s="18"/>
      <c r="K866" s="18"/>
      <c r="L866" s="18"/>
      <c r="M866" s="18"/>
      <c r="N866" s="18"/>
    </row>
    <row r="867" spans="1:14" x14ac:dyDescent="0.5">
      <c r="J867" s="18"/>
      <c r="K867" s="18"/>
      <c r="L867" s="18"/>
      <c r="M867" s="18"/>
      <c r="N867" s="18"/>
    </row>
    <row r="868" spans="1:14" x14ac:dyDescent="0.5">
      <c r="J868" s="18"/>
      <c r="K868" s="18"/>
      <c r="L868" s="18"/>
      <c r="M868" s="18"/>
      <c r="N868" s="18"/>
    </row>
    <row r="869" spans="1:14" x14ac:dyDescent="0.5">
      <c r="J869" s="18"/>
      <c r="K869" s="18"/>
      <c r="L869" s="18"/>
      <c r="M869" s="18"/>
      <c r="N869" s="18"/>
    </row>
    <row r="870" spans="1:14" x14ac:dyDescent="0.5">
      <c r="J870" s="18"/>
      <c r="K870" s="18"/>
      <c r="L870" s="18"/>
      <c r="M870" s="18"/>
      <c r="N870" s="18"/>
    </row>
    <row r="871" spans="1:14" x14ac:dyDescent="0.5">
      <c r="J871" s="18"/>
      <c r="K871" s="18"/>
      <c r="L871" s="18"/>
      <c r="M871" s="18"/>
      <c r="N871" s="18"/>
    </row>
    <row r="872" spans="1:14" x14ac:dyDescent="0.5">
      <c r="J872" s="18"/>
      <c r="K872" s="18"/>
      <c r="L872" s="18"/>
      <c r="M872" s="18"/>
      <c r="N872" s="18"/>
    </row>
    <row r="873" spans="1:14" x14ac:dyDescent="0.5">
      <c r="J873" s="18"/>
      <c r="K873" s="18"/>
      <c r="L873" s="18"/>
      <c r="M873" s="18"/>
      <c r="N873" s="18"/>
    </row>
    <row r="874" spans="1:14" x14ac:dyDescent="0.5">
      <c r="J874" s="18"/>
      <c r="K874" s="18"/>
      <c r="L874" s="18"/>
      <c r="M874" s="18"/>
      <c r="N874" s="18"/>
    </row>
    <row r="875" spans="1:14" x14ac:dyDescent="0.5">
      <c r="J875" s="18"/>
      <c r="K875" s="18"/>
      <c r="L875" s="18"/>
      <c r="M875" s="18"/>
      <c r="N875" s="18"/>
    </row>
    <row r="876" spans="1:14" x14ac:dyDescent="0.5">
      <c r="J876" s="18"/>
      <c r="K876" s="18"/>
      <c r="L876" s="18"/>
      <c r="M876" s="18"/>
      <c r="N876" s="18"/>
    </row>
    <row r="877" spans="1:14" x14ac:dyDescent="0.5">
      <c r="J877" s="18"/>
      <c r="K877" s="18"/>
      <c r="L877" s="18"/>
      <c r="M877" s="18"/>
      <c r="N877" s="18"/>
    </row>
    <row r="878" spans="1:14" x14ac:dyDescent="0.5">
      <c r="J878" s="18"/>
      <c r="K878" s="18"/>
      <c r="L878" s="18"/>
      <c r="M878" s="18"/>
      <c r="N878" s="18"/>
    </row>
    <row r="879" spans="1:14" x14ac:dyDescent="0.5">
      <c r="J879" s="18"/>
      <c r="K879" s="18"/>
      <c r="L879" s="18"/>
      <c r="M879" s="18"/>
      <c r="N879" s="18"/>
    </row>
    <row r="880" spans="1:14" x14ac:dyDescent="0.5">
      <c r="J880" s="18"/>
      <c r="K880" s="18"/>
      <c r="L880" s="18"/>
      <c r="M880" s="18"/>
      <c r="N880" s="18"/>
    </row>
    <row r="881" spans="10:14" x14ac:dyDescent="0.5">
      <c r="J881" s="18"/>
      <c r="K881" s="18"/>
      <c r="L881" s="18"/>
      <c r="M881" s="18"/>
      <c r="N881" s="18"/>
    </row>
    <row r="882" spans="10:14" x14ac:dyDescent="0.5">
      <c r="J882" s="18"/>
      <c r="K882" s="18"/>
      <c r="L882" s="18"/>
      <c r="M882" s="18"/>
      <c r="N882" s="18"/>
    </row>
    <row r="883" spans="10:14" x14ac:dyDescent="0.5">
      <c r="J883" s="18"/>
      <c r="K883" s="18"/>
      <c r="L883" s="18"/>
      <c r="M883" s="18"/>
      <c r="N883" s="18"/>
    </row>
    <row r="884" spans="10:14" x14ac:dyDescent="0.5">
      <c r="J884" s="18"/>
      <c r="K884" s="18"/>
      <c r="L884" s="18"/>
      <c r="M884" s="18"/>
      <c r="N884" s="18"/>
    </row>
    <row r="885" spans="10:14" x14ac:dyDescent="0.5">
      <c r="J885" s="18"/>
      <c r="K885" s="18"/>
      <c r="L885" s="18"/>
      <c r="M885" s="18"/>
      <c r="N885" s="18"/>
    </row>
    <row r="886" spans="10:14" x14ac:dyDescent="0.5">
      <c r="J886" s="18"/>
      <c r="K886" s="18"/>
      <c r="L886" s="18"/>
      <c r="M886" s="18"/>
      <c r="N886" s="18"/>
    </row>
    <row r="887" spans="10:14" x14ac:dyDescent="0.5">
      <c r="J887" s="18"/>
      <c r="K887" s="18"/>
      <c r="L887" s="18"/>
      <c r="M887" s="18"/>
      <c r="N887" s="18"/>
    </row>
    <row r="888" spans="10:14" x14ac:dyDescent="0.5">
      <c r="J888" s="18"/>
      <c r="K888" s="18"/>
      <c r="L888" s="18"/>
      <c r="M888" s="18"/>
      <c r="N888" s="18"/>
    </row>
    <row r="889" spans="10:14" x14ac:dyDescent="0.5">
      <c r="J889" s="18"/>
      <c r="K889" s="18"/>
      <c r="L889" s="18"/>
      <c r="M889" s="18"/>
      <c r="N889" s="18"/>
    </row>
    <row r="890" spans="10:14" x14ac:dyDescent="0.5">
      <c r="J890" s="18"/>
      <c r="K890" s="18"/>
      <c r="L890" s="18"/>
      <c r="M890" s="18"/>
      <c r="N890" s="18"/>
    </row>
    <row r="891" spans="10:14" x14ac:dyDescent="0.5">
      <c r="J891" s="18"/>
      <c r="K891" s="18"/>
      <c r="L891" s="18"/>
      <c r="M891" s="18"/>
      <c r="N891" s="18"/>
    </row>
    <row r="892" spans="10:14" x14ac:dyDescent="0.5">
      <c r="J892" s="18"/>
      <c r="K892" s="18"/>
      <c r="L892" s="18"/>
      <c r="M892" s="18"/>
      <c r="N892" s="18"/>
    </row>
    <row r="893" spans="10:14" x14ac:dyDescent="0.5">
      <c r="J893" s="18"/>
      <c r="K893" s="18"/>
      <c r="L893" s="18"/>
      <c r="M893" s="18"/>
      <c r="N893" s="18"/>
    </row>
    <row r="894" spans="10:14" x14ac:dyDescent="0.5">
      <c r="J894" s="18"/>
      <c r="K894" s="18"/>
      <c r="L894" s="18"/>
      <c r="M894" s="18"/>
      <c r="N894" s="18"/>
    </row>
    <row r="895" spans="10:14" x14ac:dyDescent="0.5">
      <c r="J895" s="18"/>
      <c r="K895" s="18"/>
      <c r="L895" s="18"/>
      <c r="M895" s="18"/>
      <c r="N895" s="18"/>
    </row>
    <row r="896" spans="10:14" x14ac:dyDescent="0.5">
      <c r="J896" s="18"/>
      <c r="K896" s="18"/>
      <c r="L896" s="18"/>
      <c r="M896" s="18"/>
      <c r="N896" s="18"/>
    </row>
    <row r="897" spans="10:14" x14ac:dyDescent="0.5">
      <c r="J897" s="18"/>
      <c r="K897" s="18"/>
      <c r="L897" s="18"/>
      <c r="M897" s="18"/>
      <c r="N897" s="18"/>
    </row>
    <row r="898" spans="10:14" x14ac:dyDescent="0.5">
      <c r="J898" s="18"/>
      <c r="K898" s="18"/>
      <c r="L898" s="18"/>
      <c r="M898" s="18"/>
      <c r="N898" s="18"/>
    </row>
    <row r="899" spans="10:14" x14ac:dyDescent="0.5">
      <c r="J899" s="18"/>
      <c r="K899" s="18"/>
      <c r="L899" s="18"/>
      <c r="M899" s="18"/>
      <c r="N899" s="18"/>
    </row>
    <row r="900" spans="10:14" x14ac:dyDescent="0.5">
      <c r="J900" s="18"/>
      <c r="K900" s="18"/>
      <c r="L900" s="18"/>
      <c r="M900" s="18"/>
      <c r="N900" s="18"/>
    </row>
    <row r="901" spans="10:14" x14ac:dyDescent="0.5">
      <c r="J901" s="18"/>
      <c r="K901" s="18"/>
      <c r="L901" s="18"/>
      <c r="M901" s="18"/>
      <c r="N901" s="18"/>
    </row>
    <row r="902" spans="10:14" x14ac:dyDescent="0.5">
      <c r="J902" s="18"/>
      <c r="K902" s="18"/>
      <c r="L902" s="18"/>
      <c r="M902" s="18"/>
      <c r="N902" s="18"/>
    </row>
    <row r="903" spans="10:14" x14ac:dyDescent="0.5">
      <c r="J903" s="18"/>
      <c r="K903" s="18"/>
      <c r="L903" s="18"/>
      <c r="M903" s="18"/>
      <c r="N903" s="18"/>
    </row>
    <row r="904" spans="10:14" x14ac:dyDescent="0.5">
      <c r="J904" s="18"/>
      <c r="K904" s="18"/>
      <c r="L904" s="18"/>
      <c r="M904" s="18"/>
      <c r="N904" s="18"/>
    </row>
    <row r="905" spans="10:14" x14ac:dyDescent="0.5">
      <c r="J905" s="18"/>
      <c r="K905" s="18"/>
      <c r="L905" s="18"/>
      <c r="M905" s="18"/>
      <c r="N905" s="18"/>
    </row>
    <row r="906" spans="10:14" x14ac:dyDescent="0.5">
      <c r="J906" s="18"/>
      <c r="K906" s="18"/>
      <c r="L906" s="18"/>
      <c r="M906" s="18"/>
      <c r="N906" s="18"/>
    </row>
    <row r="907" spans="10:14" x14ac:dyDescent="0.5">
      <c r="J907" s="18"/>
      <c r="K907" s="18"/>
      <c r="L907" s="18"/>
      <c r="M907" s="18"/>
      <c r="N907" s="18"/>
    </row>
    <row r="908" spans="10:14" x14ac:dyDescent="0.5">
      <c r="J908" s="18"/>
      <c r="K908" s="18"/>
      <c r="L908" s="18"/>
      <c r="M908" s="18"/>
      <c r="N908" s="18"/>
    </row>
    <row r="909" spans="10:14" x14ac:dyDescent="0.5">
      <c r="J909" s="18"/>
      <c r="K909" s="18"/>
      <c r="L909" s="18"/>
      <c r="M909" s="18"/>
      <c r="N909" s="18"/>
    </row>
    <row r="910" spans="10:14" x14ac:dyDescent="0.5">
      <c r="J910" s="18"/>
      <c r="K910" s="18"/>
      <c r="L910" s="18"/>
      <c r="M910" s="18"/>
      <c r="N910" s="18"/>
    </row>
    <row r="911" spans="10:14" x14ac:dyDescent="0.5">
      <c r="J911" s="18"/>
      <c r="K911" s="18"/>
      <c r="L911" s="18"/>
      <c r="M911" s="18"/>
      <c r="N911" s="18"/>
    </row>
    <row r="912" spans="10:14" x14ac:dyDescent="0.5">
      <c r="J912" s="18"/>
      <c r="K912" s="18"/>
      <c r="L912" s="18"/>
      <c r="M912" s="18"/>
      <c r="N912" s="18"/>
    </row>
    <row r="913" spans="10:14" x14ac:dyDescent="0.5">
      <c r="J913" s="18"/>
      <c r="K913" s="18"/>
      <c r="L913" s="18"/>
      <c r="M913" s="18"/>
      <c r="N913" s="18"/>
    </row>
    <row r="914" spans="10:14" x14ac:dyDescent="0.5">
      <c r="J914" s="18"/>
      <c r="K914" s="18"/>
      <c r="L914" s="18"/>
      <c r="M914" s="18"/>
      <c r="N914" s="18"/>
    </row>
    <row r="915" spans="10:14" x14ac:dyDescent="0.5">
      <c r="J915" s="18"/>
      <c r="K915" s="18"/>
      <c r="L915" s="18"/>
      <c r="M915" s="18"/>
      <c r="N915" s="18"/>
    </row>
    <row r="916" spans="10:14" x14ac:dyDescent="0.5">
      <c r="J916" s="18"/>
      <c r="K916" s="18"/>
      <c r="L916" s="18"/>
      <c r="M916" s="18"/>
      <c r="N916" s="18"/>
    </row>
    <row r="917" spans="10:14" x14ac:dyDescent="0.5">
      <c r="J917" s="18"/>
      <c r="K917" s="18"/>
      <c r="L917" s="18"/>
      <c r="M917" s="18"/>
      <c r="N917" s="18"/>
    </row>
    <row r="918" spans="10:14" x14ac:dyDescent="0.5">
      <c r="J918" s="18"/>
      <c r="K918" s="18"/>
      <c r="L918" s="18"/>
      <c r="M918" s="18"/>
      <c r="N918" s="18"/>
    </row>
    <row r="919" spans="10:14" x14ac:dyDescent="0.5">
      <c r="J919" s="18"/>
      <c r="K919" s="18"/>
      <c r="L919" s="18"/>
      <c r="M919" s="18"/>
      <c r="N919" s="18"/>
    </row>
    <row r="920" spans="10:14" x14ac:dyDescent="0.5">
      <c r="J920" s="18"/>
      <c r="K920" s="18"/>
      <c r="L920" s="18"/>
      <c r="M920" s="18"/>
      <c r="N920" s="18"/>
    </row>
    <row r="921" spans="10:14" x14ac:dyDescent="0.5">
      <c r="J921" s="18"/>
      <c r="K921" s="18"/>
      <c r="L921" s="18"/>
      <c r="M921" s="18"/>
      <c r="N921" s="18"/>
    </row>
    <row r="922" spans="10:14" x14ac:dyDescent="0.5">
      <c r="J922" s="18"/>
      <c r="K922" s="18"/>
      <c r="L922" s="18"/>
      <c r="M922" s="18"/>
      <c r="N922" s="18"/>
    </row>
    <row r="923" spans="10:14" x14ac:dyDescent="0.5">
      <c r="J923" s="18"/>
      <c r="K923" s="18"/>
      <c r="L923" s="18"/>
      <c r="M923" s="18"/>
      <c r="N923" s="18"/>
    </row>
    <row r="924" spans="10:14" x14ac:dyDescent="0.5">
      <c r="J924" s="18"/>
      <c r="K924" s="18"/>
      <c r="L924" s="18"/>
      <c r="M924" s="18"/>
      <c r="N924" s="18"/>
    </row>
    <row r="925" spans="10:14" x14ac:dyDescent="0.5">
      <c r="J925" s="18"/>
      <c r="K925" s="18"/>
      <c r="L925" s="18"/>
      <c r="M925" s="18"/>
      <c r="N925" s="18"/>
    </row>
    <row r="926" spans="10:14" x14ac:dyDescent="0.5">
      <c r="J926" s="18"/>
      <c r="K926" s="18"/>
      <c r="L926" s="18"/>
      <c r="M926" s="18"/>
      <c r="N926" s="18"/>
    </row>
    <row r="927" spans="10:14" x14ac:dyDescent="0.5">
      <c r="J927" s="18"/>
      <c r="K927" s="18"/>
      <c r="L927" s="18"/>
      <c r="M927" s="18"/>
      <c r="N927" s="18"/>
    </row>
    <row r="928" spans="10:14" x14ac:dyDescent="0.5">
      <c r="J928" s="18"/>
      <c r="K928" s="18"/>
      <c r="L928" s="18"/>
      <c r="M928" s="18"/>
      <c r="N928" s="18"/>
    </row>
    <row r="929" spans="10:14" x14ac:dyDescent="0.5">
      <c r="J929" s="18"/>
      <c r="K929" s="18"/>
      <c r="L929" s="18"/>
      <c r="M929" s="18"/>
      <c r="N929" s="18"/>
    </row>
    <row r="930" spans="10:14" x14ac:dyDescent="0.5">
      <c r="J930" s="18"/>
      <c r="K930" s="18"/>
      <c r="L930" s="18"/>
      <c r="M930" s="18"/>
      <c r="N930" s="18"/>
    </row>
    <row r="931" spans="10:14" x14ac:dyDescent="0.5">
      <c r="J931" s="18"/>
      <c r="K931" s="18"/>
      <c r="L931" s="18"/>
      <c r="M931" s="18"/>
      <c r="N931" s="18"/>
    </row>
    <row r="932" spans="10:14" x14ac:dyDescent="0.5">
      <c r="J932" s="18"/>
      <c r="K932" s="18"/>
      <c r="L932" s="18"/>
      <c r="M932" s="18"/>
      <c r="N932" s="18"/>
    </row>
    <row r="933" spans="10:14" x14ac:dyDescent="0.5">
      <c r="J933" s="18"/>
      <c r="K933" s="18"/>
      <c r="L933" s="18"/>
      <c r="M933" s="18"/>
      <c r="N933" s="18"/>
    </row>
    <row r="934" spans="10:14" x14ac:dyDescent="0.5">
      <c r="J934" s="18"/>
      <c r="K934" s="18"/>
      <c r="L934" s="18"/>
      <c r="M934" s="18"/>
      <c r="N934" s="18"/>
    </row>
    <row r="935" spans="10:14" x14ac:dyDescent="0.5">
      <c r="J935" s="18"/>
      <c r="K935" s="18"/>
      <c r="L935" s="18"/>
      <c r="M935" s="18"/>
      <c r="N935" s="18"/>
    </row>
    <row r="936" spans="10:14" x14ac:dyDescent="0.5">
      <c r="J936" s="18"/>
      <c r="K936" s="18"/>
      <c r="L936" s="18"/>
      <c r="M936" s="18"/>
      <c r="N936" s="18"/>
    </row>
    <row r="937" spans="10:14" x14ac:dyDescent="0.5">
      <c r="J937" s="18"/>
      <c r="K937" s="18"/>
      <c r="L937" s="18"/>
      <c r="M937" s="18"/>
      <c r="N937" s="18"/>
    </row>
    <row r="938" spans="10:14" x14ac:dyDescent="0.5">
      <c r="J938" s="18"/>
      <c r="K938" s="18"/>
      <c r="L938" s="18"/>
      <c r="M938" s="18"/>
      <c r="N938" s="18"/>
    </row>
    <row r="939" spans="10:14" x14ac:dyDescent="0.5">
      <c r="J939" s="18"/>
      <c r="K939" s="18"/>
      <c r="L939" s="18"/>
      <c r="M939" s="18"/>
      <c r="N939" s="18"/>
    </row>
    <row r="940" spans="10:14" x14ac:dyDescent="0.5">
      <c r="J940" s="18"/>
      <c r="K940" s="18"/>
      <c r="L940" s="18"/>
      <c r="M940" s="18"/>
      <c r="N940" s="18"/>
    </row>
    <row r="941" spans="10:14" x14ac:dyDescent="0.5">
      <c r="J941" s="18"/>
      <c r="K941" s="18"/>
      <c r="L941" s="18"/>
      <c r="M941" s="18"/>
      <c r="N941" s="18"/>
    </row>
    <row r="942" spans="10:14" x14ac:dyDescent="0.5">
      <c r="J942" s="18"/>
      <c r="K942" s="18"/>
      <c r="L942" s="18"/>
      <c r="M942" s="18"/>
      <c r="N942" s="18"/>
    </row>
    <row r="943" spans="10:14" x14ac:dyDescent="0.5">
      <c r="J943" s="18"/>
      <c r="K943" s="18"/>
      <c r="L943" s="18"/>
      <c r="M943" s="18"/>
      <c r="N943" s="18"/>
    </row>
    <row r="944" spans="10:14" x14ac:dyDescent="0.5">
      <c r="J944" s="18"/>
      <c r="K944" s="18"/>
      <c r="L944" s="18"/>
      <c r="M944" s="18"/>
      <c r="N944" s="18"/>
    </row>
    <row r="945" spans="10:14" x14ac:dyDescent="0.5">
      <c r="J945" s="18"/>
      <c r="K945" s="18"/>
      <c r="L945" s="18"/>
      <c r="M945" s="18"/>
      <c r="N945" s="18"/>
    </row>
    <row r="946" spans="10:14" x14ac:dyDescent="0.5">
      <c r="J946" s="18"/>
      <c r="K946" s="18"/>
      <c r="L946" s="18"/>
      <c r="M946" s="18"/>
      <c r="N946" s="18"/>
    </row>
    <row r="947" spans="10:14" x14ac:dyDescent="0.5">
      <c r="J947" s="18"/>
      <c r="K947" s="18"/>
      <c r="L947" s="18"/>
      <c r="M947" s="18"/>
      <c r="N947" s="18"/>
    </row>
    <row r="948" spans="10:14" x14ac:dyDescent="0.5">
      <c r="J948" s="18"/>
      <c r="K948" s="18"/>
      <c r="L948" s="18"/>
      <c r="M948" s="18"/>
      <c r="N948" s="18"/>
    </row>
    <row r="949" spans="10:14" x14ac:dyDescent="0.5">
      <c r="J949" s="18"/>
      <c r="K949" s="18"/>
      <c r="L949" s="18"/>
      <c r="M949" s="18"/>
      <c r="N949" s="18"/>
    </row>
    <row r="950" spans="10:14" x14ac:dyDescent="0.5">
      <c r="J950" s="18"/>
      <c r="K950" s="18"/>
      <c r="L950" s="18"/>
      <c r="M950" s="18"/>
      <c r="N950" s="18"/>
    </row>
    <row r="951" spans="10:14" x14ac:dyDescent="0.5">
      <c r="J951" s="18"/>
      <c r="K951" s="18"/>
      <c r="L951" s="18"/>
      <c r="M951" s="18"/>
      <c r="N951" s="18"/>
    </row>
    <row r="952" spans="10:14" x14ac:dyDescent="0.5">
      <c r="J952" s="18"/>
      <c r="K952" s="18"/>
      <c r="L952" s="18"/>
      <c r="M952" s="18"/>
      <c r="N952" s="18"/>
    </row>
    <row r="953" spans="10:14" x14ac:dyDescent="0.5">
      <c r="J953" s="18"/>
      <c r="K953" s="18"/>
      <c r="L953" s="18"/>
      <c r="M953" s="18"/>
      <c r="N953" s="18"/>
    </row>
    <row r="954" spans="10:14" x14ac:dyDescent="0.5">
      <c r="J954" s="18"/>
      <c r="K954" s="18"/>
      <c r="L954" s="18"/>
      <c r="M954" s="18"/>
      <c r="N954" s="18"/>
    </row>
    <row r="955" spans="10:14" x14ac:dyDescent="0.5">
      <c r="J955" s="18"/>
      <c r="K955" s="18"/>
      <c r="L955" s="18"/>
      <c r="M955" s="18"/>
      <c r="N955" s="18"/>
    </row>
    <row r="956" spans="10:14" x14ac:dyDescent="0.5">
      <c r="J956" s="18"/>
      <c r="K956" s="18"/>
      <c r="L956" s="18"/>
      <c r="M956" s="18"/>
      <c r="N956" s="18"/>
    </row>
    <row r="957" spans="10:14" x14ac:dyDescent="0.5">
      <c r="J957" s="18"/>
      <c r="K957" s="18"/>
      <c r="L957" s="18"/>
      <c r="M957" s="18"/>
      <c r="N957" s="18"/>
    </row>
    <row r="958" spans="10:14" x14ac:dyDescent="0.5">
      <c r="J958" s="18"/>
      <c r="K958" s="18"/>
      <c r="L958" s="18"/>
      <c r="M958" s="18"/>
      <c r="N958" s="18"/>
    </row>
    <row r="959" spans="10:14" x14ac:dyDescent="0.5">
      <c r="J959" s="18"/>
      <c r="K959" s="18"/>
      <c r="L959" s="18"/>
      <c r="M959" s="18"/>
      <c r="N959" s="18"/>
    </row>
    <row r="960" spans="10:14" x14ac:dyDescent="0.5">
      <c r="J960" s="18"/>
      <c r="K960" s="18"/>
      <c r="L960" s="18"/>
      <c r="M960" s="18"/>
      <c r="N960" s="18"/>
    </row>
    <row r="961" spans="10:14" x14ac:dyDescent="0.5">
      <c r="J961" s="18"/>
      <c r="K961" s="18"/>
      <c r="L961" s="18"/>
      <c r="M961" s="18"/>
      <c r="N961" s="18"/>
    </row>
    <row r="962" spans="10:14" x14ac:dyDescent="0.5">
      <c r="J962" s="18"/>
      <c r="K962" s="18"/>
      <c r="L962" s="18"/>
      <c r="M962" s="18"/>
      <c r="N962" s="18"/>
    </row>
    <row r="963" spans="10:14" x14ac:dyDescent="0.5">
      <c r="J963" s="18"/>
      <c r="K963" s="18"/>
      <c r="L963" s="18"/>
      <c r="M963" s="18"/>
      <c r="N963" s="18"/>
    </row>
    <row r="964" spans="10:14" x14ac:dyDescent="0.5">
      <c r="J964" s="18"/>
      <c r="K964" s="18"/>
      <c r="L964" s="18"/>
      <c r="M964" s="18"/>
      <c r="N964" s="18"/>
    </row>
    <row r="965" spans="10:14" x14ac:dyDescent="0.5">
      <c r="J965" s="18"/>
      <c r="K965" s="18"/>
      <c r="L965" s="18"/>
      <c r="M965" s="18"/>
      <c r="N965" s="18"/>
    </row>
    <row r="966" spans="10:14" x14ac:dyDescent="0.5">
      <c r="J966" s="18"/>
      <c r="K966" s="18"/>
      <c r="L966" s="18"/>
      <c r="M966" s="18"/>
      <c r="N966" s="18"/>
    </row>
    <row r="967" spans="10:14" x14ac:dyDescent="0.5">
      <c r="J967" s="18"/>
      <c r="K967" s="18"/>
      <c r="L967" s="18"/>
      <c r="M967" s="18"/>
      <c r="N967" s="18"/>
    </row>
    <row r="968" spans="10:14" x14ac:dyDescent="0.5">
      <c r="J968" s="18"/>
      <c r="K968" s="18"/>
      <c r="L968" s="18"/>
      <c r="M968" s="18"/>
      <c r="N968" s="18"/>
    </row>
    <row r="969" spans="10:14" x14ac:dyDescent="0.5">
      <c r="J969" s="18"/>
      <c r="K969" s="18"/>
      <c r="L969" s="18"/>
      <c r="M969" s="18"/>
      <c r="N969" s="18"/>
    </row>
    <row r="970" spans="10:14" x14ac:dyDescent="0.5">
      <c r="J970" s="18"/>
      <c r="K970" s="18"/>
      <c r="L970" s="18"/>
      <c r="M970" s="18"/>
      <c r="N970" s="18"/>
    </row>
    <row r="971" spans="10:14" x14ac:dyDescent="0.5">
      <c r="J971" s="18"/>
      <c r="K971" s="18"/>
      <c r="L971" s="18"/>
      <c r="M971" s="18"/>
      <c r="N971" s="18"/>
    </row>
    <row r="972" spans="10:14" x14ac:dyDescent="0.5">
      <c r="J972" s="18"/>
      <c r="K972" s="18"/>
      <c r="L972" s="18"/>
      <c r="M972" s="18"/>
      <c r="N972" s="18"/>
    </row>
    <row r="973" spans="10:14" x14ac:dyDescent="0.5">
      <c r="J973" s="18"/>
      <c r="K973" s="18"/>
      <c r="L973" s="18"/>
      <c r="M973" s="18"/>
      <c r="N973" s="18"/>
    </row>
    <row r="974" spans="10:14" x14ac:dyDescent="0.5">
      <c r="J974" s="18"/>
      <c r="K974" s="18"/>
      <c r="L974" s="18"/>
      <c r="M974" s="18"/>
      <c r="N974" s="18"/>
    </row>
    <row r="975" spans="10:14" x14ac:dyDescent="0.5">
      <c r="J975" s="18"/>
      <c r="K975" s="18"/>
      <c r="L975" s="18"/>
      <c r="M975" s="18"/>
      <c r="N975" s="18"/>
    </row>
    <row r="976" spans="10:14" x14ac:dyDescent="0.5">
      <c r="J976" s="18"/>
      <c r="K976" s="18"/>
      <c r="L976" s="18"/>
      <c r="M976" s="18"/>
      <c r="N976" s="18"/>
    </row>
    <row r="977" spans="10:14" x14ac:dyDescent="0.5">
      <c r="J977" s="18"/>
      <c r="K977" s="18"/>
      <c r="L977" s="18"/>
      <c r="M977" s="18"/>
      <c r="N977" s="18"/>
    </row>
    <row r="978" spans="10:14" x14ac:dyDescent="0.5">
      <c r="J978" s="18"/>
      <c r="K978" s="18"/>
      <c r="L978" s="18"/>
      <c r="M978" s="18"/>
      <c r="N978" s="18"/>
    </row>
    <row r="979" spans="10:14" x14ac:dyDescent="0.5">
      <c r="J979" s="18"/>
      <c r="K979" s="18"/>
      <c r="L979" s="18"/>
      <c r="M979" s="18"/>
      <c r="N979" s="18"/>
    </row>
    <row r="980" spans="10:14" x14ac:dyDescent="0.5">
      <c r="J980" s="18"/>
      <c r="K980" s="18"/>
      <c r="L980" s="18"/>
      <c r="M980" s="18"/>
      <c r="N980" s="18"/>
    </row>
    <row r="981" spans="10:14" x14ac:dyDescent="0.5">
      <c r="J981" s="18"/>
      <c r="K981" s="18"/>
      <c r="L981" s="18"/>
      <c r="M981" s="18"/>
      <c r="N981" s="18"/>
    </row>
    <row r="982" spans="10:14" x14ac:dyDescent="0.5">
      <c r="J982" s="18"/>
      <c r="K982" s="18"/>
      <c r="L982" s="18"/>
      <c r="M982" s="18"/>
      <c r="N982" s="18"/>
    </row>
    <row r="983" spans="10:14" x14ac:dyDescent="0.5">
      <c r="J983" s="18"/>
      <c r="K983" s="18"/>
      <c r="L983" s="18"/>
      <c r="M983" s="18"/>
      <c r="N983" s="18"/>
    </row>
    <row r="984" spans="10:14" x14ac:dyDescent="0.5">
      <c r="J984" s="18"/>
      <c r="K984" s="18"/>
      <c r="L984" s="18"/>
      <c r="M984" s="18"/>
      <c r="N984" s="18"/>
    </row>
    <row r="985" spans="10:14" x14ac:dyDescent="0.5">
      <c r="J985" s="18"/>
      <c r="K985" s="18"/>
      <c r="L985" s="18"/>
      <c r="M985" s="18"/>
      <c r="N985" s="18"/>
    </row>
    <row r="986" spans="10:14" x14ac:dyDescent="0.5">
      <c r="J986" s="18"/>
      <c r="K986" s="18"/>
      <c r="L986" s="18"/>
      <c r="M986" s="18"/>
      <c r="N986" s="18"/>
    </row>
    <row r="987" spans="10:14" x14ac:dyDescent="0.5">
      <c r="J987" s="18"/>
      <c r="K987" s="18"/>
      <c r="L987" s="18"/>
      <c r="M987" s="18"/>
      <c r="N987" s="18"/>
    </row>
    <row r="988" spans="10:14" x14ac:dyDescent="0.5">
      <c r="J988" s="18"/>
      <c r="K988" s="18"/>
      <c r="L988" s="18"/>
      <c r="M988" s="18"/>
      <c r="N988" s="18"/>
    </row>
    <row r="989" spans="10:14" x14ac:dyDescent="0.5">
      <c r="J989" s="18"/>
      <c r="K989" s="18"/>
      <c r="L989" s="18"/>
      <c r="M989" s="18"/>
      <c r="N989" s="18"/>
    </row>
    <row r="990" spans="10:14" x14ac:dyDescent="0.5">
      <c r="J990" s="18"/>
      <c r="K990" s="18"/>
      <c r="L990" s="18"/>
      <c r="M990" s="18"/>
      <c r="N990" s="18"/>
    </row>
    <row r="991" spans="10:14" x14ac:dyDescent="0.5">
      <c r="J991" s="18"/>
      <c r="K991" s="18"/>
      <c r="L991" s="18"/>
      <c r="M991" s="18"/>
      <c r="N991" s="18"/>
    </row>
    <row r="992" spans="10:14" x14ac:dyDescent="0.5">
      <c r="J992" s="18"/>
      <c r="K992" s="18"/>
      <c r="L992" s="18"/>
      <c r="M992" s="18"/>
      <c r="N992" s="18"/>
    </row>
    <row r="993" spans="10:14" x14ac:dyDescent="0.5">
      <c r="J993" s="18"/>
      <c r="K993" s="18"/>
      <c r="L993" s="18"/>
      <c r="M993" s="18"/>
      <c r="N993" s="18"/>
    </row>
    <row r="994" spans="10:14" x14ac:dyDescent="0.5">
      <c r="J994" s="18"/>
      <c r="K994" s="18"/>
      <c r="L994" s="18"/>
      <c r="M994" s="18"/>
      <c r="N994" s="18"/>
    </row>
    <row r="995" spans="10:14" x14ac:dyDescent="0.5">
      <c r="J995" s="18"/>
      <c r="K995" s="18"/>
      <c r="L995" s="18"/>
      <c r="M995" s="18"/>
      <c r="N995" s="18"/>
    </row>
    <row r="996" spans="10:14" x14ac:dyDescent="0.5">
      <c r="J996" s="18"/>
      <c r="K996" s="18"/>
      <c r="L996" s="18"/>
      <c r="M996" s="18"/>
      <c r="N996" s="18"/>
    </row>
    <row r="997" spans="10:14" x14ac:dyDescent="0.5">
      <c r="J997" s="18"/>
      <c r="K997" s="18"/>
      <c r="L997" s="18"/>
      <c r="M997" s="18"/>
      <c r="N997" s="18"/>
    </row>
    <row r="998" spans="10:14" x14ac:dyDescent="0.5">
      <c r="J998" s="18"/>
      <c r="K998" s="18"/>
      <c r="L998" s="18"/>
      <c r="M998" s="18"/>
      <c r="N998" s="18"/>
    </row>
    <row r="999" spans="10:14" x14ac:dyDescent="0.5">
      <c r="J999" s="18"/>
      <c r="K999" s="18"/>
      <c r="L999" s="18"/>
      <c r="M999" s="18"/>
      <c r="N999" s="18"/>
    </row>
    <row r="1000" spans="10:14" x14ac:dyDescent="0.5">
      <c r="J1000" s="18"/>
      <c r="K1000" s="18"/>
      <c r="L1000" s="18"/>
      <c r="M1000" s="18"/>
      <c r="N1000" s="18"/>
    </row>
    <row r="1001" spans="10:14" x14ac:dyDescent="0.5">
      <c r="J1001" s="18"/>
      <c r="K1001" s="18"/>
      <c r="L1001" s="18"/>
      <c r="M1001" s="18"/>
      <c r="N1001" s="18"/>
    </row>
    <row r="1002" spans="10:14" x14ac:dyDescent="0.5">
      <c r="J1002" s="18"/>
      <c r="K1002" s="18"/>
      <c r="L1002" s="18"/>
      <c r="M1002" s="18"/>
      <c r="N1002" s="18"/>
    </row>
    <row r="1003" spans="10:14" x14ac:dyDescent="0.5">
      <c r="J1003" s="18"/>
      <c r="K1003" s="18"/>
      <c r="L1003" s="18"/>
      <c r="M1003" s="18"/>
      <c r="N1003" s="18"/>
    </row>
    <row r="1004" spans="10:14" x14ac:dyDescent="0.5">
      <c r="J1004" s="18"/>
      <c r="K1004" s="18"/>
      <c r="L1004" s="18"/>
      <c r="M1004" s="18"/>
      <c r="N1004" s="18"/>
    </row>
    <row r="1005" spans="10:14" x14ac:dyDescent="0.5">
      <c r="J1005" s="18"/>
      <c r="K1005" s="18"/>
      <c r="L1005" s="18"/>
      <c r="M1005" s="18"/>
      <c r="N1005" s="18"/>
    </row>
    <row r="1006" spans="10:14" x14ac:dyDescent="0.5">
      <c r="J1006" s="18"/>
      <c r="K1006" s="18"/>
      <c r="L1006" s="18"/>
      <c r="M1006" s="18"/>
      <c r="N1006" s="18"/>
    </row>
    <row r="1007" spans="10:14" x14ac:dyDescent="0.5">
      <c r="J1007" s="18"/>
      <c r="K1007" s="18"/>
      <c r="L1007" s="18"/>
      <c r="M1007" s="18"/>
      <c r="N1007" s="18"/>
    </row>
    <row r="1008" spans="10:14" x14ac:dyDescent="0.5">
      <c r="J1008" s="18"/>
      <c r="K1008" s="18"/>
      <c r="L1008" s="18"/>
      <c r="M1008" s="18"/>
      <c r="N1008" s="18"/>
    </row>
    <row r="1009" spans="10:14" x14ac:dyDescent="0.5">
      <c r="J1009" s="18"/>
      <c r="K1009" s="18"/>
      <c r="L1009" s="18"/>
      <c r="M1009" s="18"/>
      <c r="N1009" s="18"/>
    </row>
    <row r="1010" spans="10:14" x14ac:dyDescent="0.5">
      <c r="J1010" s="18"/>
      <c r="K1010" s="18"/>
      <c r="L1010" s="18"/>
      <c r="M1010" s="18"/>
      <c r="N1010" s="18"/>
    </row>
    <row r="1011" spans="10:14" x14ac:dyDescent="0.5">
      <c r="J1011" s="18"/>
      <c r="K1011" s="18"/>
      <c r="L1011" s="18"/>
      <c r="M1011" s="18"/>
      <c r="N1011" s="18"/>
    </row>
    <row r="1012" spans="10:14" x14ac:dyDescent="0.5">
      <c r="J1012" s="18"/>
      <c r="K1012" s="18"/>
      <c r="L1012" s="18"/>
      <c r="M1012" s="18"/>
      <c r="N1012" s="18"/>
    </row>
    <row r="1013" spans="10:14" x14ac:dyDescent="0.5">
      <c r="J1013" s="18"/>
      <c r="K1013" s="18"/>
      <c r="L1013" s="18"/>
      <c r="M1013" s="18"/>
      <c r="N1013" s="18"/>
    </row>
    <row r="1014" spans="10:14" x14ac:dyDescent="0.5">
      <c r="J1014" s="18"/>
      <c r="K1014" s="18"/>
      <c r="L1014" s="18"/>
      <c r="M1014" s="18"/>
      <c r="N1014" s="18"/>
    </row>
    <row r="1015" spans="10:14" x14ac:dyDescent="0.5">
      <c r="J1015" s="18"/>
      <c r="K1015" s="18"/>
      <c r="L1015" s="18"/>
      <c r="M1015" s="18"/>
      <c r="N1015" s="18"/>
    </row>
    <row r="1016" spans="10:14" x14ac:dyDescent="0.5">
      <c r="J1016" s="18"/>
      <c r="K1016" s="18"/>
      <c r="L1016" s="18"/>
      <c r="M1016" s="18"/>
      <c r="N1016" s="18"/>
    </row>
    <row r="1017" spans="10:14" x14ac:dyDescent="0.5">
      <c r="J1017" s="18"/>
      <c r="K1017" s="18"/>
      <c r="L1017" s="18"/>
      <c r="M1017" s="18"/>
      <c r="N1017" s="18"/>
    </row>
    <row r="1018" spans="10:14" x14ac:dyDescent="0.5">
      <c r="J1018" s="18"/>
      <c r="K1018" s="18"/>
      <c r="L1018" s="18"/>
      <c r="M1018" s="18"/>
      <c r="N1018" s="18"/>
    </row>
    <row r="1019" spans="10:14" x14ac:dyDescent="0.5">
      <c r="J1019" s="18"/>
      <c r="K1019" s="18"/>
      <c r="L1019" s="18"/>
      <c r="M1019" s="18"/>
      <c r="N1019" s="18"/>
    </row>
    <row r="1020" spans="10:14" x14ac:dyDescent="0.5">
      <c r="J1020" s="18"/>
      <c r="K1020" s="18"/>
      <c r="L1020" s="18"/>
      <c r="M1020" s="18"/>
      <c r="N1020" s="18"/>
    </row>
    <row r="1021" spans="10:14" x14ac:dyDescent="0.5">
      <c r="J1021" s="18"/>
      <c r="K1021" s="18"/>
      <c r="L1021" s="18"/>
      <c r="M1021" s="18"/>
      <c r="N1021" s="18"/>
    </row>
    <row r="1022" spans="10:14" x14ac:dyDescent="0.5">
      <c r="J1022" s="18"/>
      <c r="K1022" s="18"/>
      <c r="L1022" s="18"/>
      <c r="M1022" s="18"/>
      <c r="N1022" s="18"/>
    </row>
    <row r="1023" spans="10:14" x14ac:dyDescent="0.5">
      <c r="J1023" s="18"/>
      <c r="K1023" s="18"/>
      <c r="L1023" s="18"/>
      <c r="M1023" s="18"/>
      <c r="N1023" s="18"/>
    </row>
    <row r="1024" spans="10:14" x14ac:dyDescent="0.5">
      <c r="J1024" s="18"/>
      <c r="K1024" s="18"/>
      <c r="L1024" s="18"/>
      <c r="M1024" s="18"/>
      <c r="N1024" s="18"/>
    </row>
    <row r="1025" spans="10:14" x14ac:dyDescent="0.5">
      <c r="J1025" s="18"/>
      <c r="K1025" s="18"/>
      <c r="L1025" s="18"/>
      <c r="M1025" s="18"/>
      <c r="N1025" s="18"/>
    </row>
    <row r="1026" spans="10:14" x14ac:dyDescent="0.5">
      <c r="J1026" s="18"/>
      <c r="K1026" s="18"/>
      <c r="L1026" s="18"/>
      <c r="M1026" s="18"/>
      <c r="N1026" s="18"/>
    </row>
    <row r="1027" spans="10:14" x14ac:dyDescent="0.5">
      <c r="J1027" s="18"/>
      <c r="K1027" s="18"/>
      <c r="L1027" s="18"/>
      <c r="M1027" s="18"/>
      <c r="N1027" s="18"/>
    </row>
    <row r="1028" spans="10:14" x14ac:dyDescent="0.5">
      <c r="J1028" s="18"/>
      <c r="K1028" s="18"/>
      <c r="L1028" s="18"/>
      <c r="M1028" s="18"/>
      <c r="N1028" s="18"/>
    </row>
    <row r="1029" spans="10:14" x14ac:dyDescent="0.5">
      <c r="J1029" s="18"/>
      <c r="K1029" s="18"/>
      <c r="L1029" s="18"/>
      <c r="M1029" s="18"/>
      <c r="N1029" s="18"/>
    </row>
    <row r="1030" spans="10:14" x14ac:dyDescent="0.5">
      <c r="J1030" s="18"/>
      <c r="K1030" s="18"/>
      <c r="L1030" s="18"/>
      <c r="M1030" s="18"/>
      <c r="N1030" s="18"/>
    </row>
    <row r="1031" spans="10:14" x14ac:dyDescent="0.5">
      <c r="J1031" s="18"/>
      <c r="K1031" s="18"/>
      <c r="L1031" s="18"/>
      <c r="M1031" s="18"/>
      <c r="N1031" s="18"/>
    </row>
    <row r="1032" spans="10:14" x14ac:dyDescent="0.5">
      <c r="J1032" s="18"/>
      <c r="K1032" s="18"/>
      <c r="L1032" s="18"/>
      <c r="M1032" s="18"/>
      <c r="N1032" s="18"/>
    </row>
    <row r="1033" spans="10:14" x14ac:dyDescent="0.5">
      <c r="J1033" s="18"/>
      <c r="K1033" s="18"/>
      <c r="L1033" s="18"/>
      <c r="M1033" s="18"/>
      <c r="N1033" s="18"/>
    </row>
    <row r="1034" spans="10:14" x14ac:dyDescent="0.5">
      <c r="J1034" s="18"/>
      <c r="K1034" s="18"/>
      <c r="L1034" s="18"/>
      <c r="M1034" s="18"/>
      <c r="N1034" s="18"/>
    </row>
    <row r="1035" spans="10:14" x14ac:dyDescent="0.5">
      <c r="J1035" s="18"/>
      <c r="K1035" s="18"/>
      <c r="L1035" s="18"/>
      <c r="M1035" s="18"/>
      <c r="N1035" s="18"/>
    </row>
    <row r="1036" spans="10:14" x14ac:dyDescent="0.5">
      <c r="J1036" s="18"/>
      <c r="K1036" s="18"/>
      <c r="L1036" s="18"/>
      <c r="M1036" s="18"/>
      <c r="N1036" s="18"/>
    </row>
    <row r="1037" spans="10:14" x14ac:dyDescent="0.5">
      <c r="J1037" s="18"/>
      <c r="K1037" s="18"/>
      <c r="L1037" s="18"/>
      <c r="M1037" s="18"/>
      <c r="N1037" s="18"/>
    </row>
    <row r="1038" spans="10:14" x14ac:dyDescent="0.5">
      <c r="J1038" s="18"/>
      <c r="K1038" s="18"/>
      <c r="L1038" s="18"/>
      <c r="M1038" s="18"/>
      <c r="N1038" s="18"/>
    </row>
    <row r="1039" spans="10:14" x14ac:dyDescent="0.5">
      <c r="J1039" s="18"/>
      <c r="K1039" s="18"/>
      <c r="L1039" s="18"/>
      <c r="M1039" s="18"/>
      <c r="N1039" s="18"/>
    </row>
    <row r="1040" spans="10:14" x14ac:dyDescent="0.5">
      <c r="J1040" s="18"/>
      <c r="K1040" s="18"/>
      <c r="L1040" s="18"/>
      <c r="M1040" s="18"/>
      <c r="N1040" s="18"/>
    </row>
    <row r="1041" spans="10:14" x14ac:dyDescent="0.5">
      <c r="J1041" s="18"/>
      <c r="K1041" s="18"/>
      <c r="L1041" s="18"/>
      <c r="M1041" s="18"/>
      <c r="N1041" s="18"/>
    </row>
    <row r="1042" spans="10:14" x14ac:dyDescent="0.5">
      <c r="J1042" s="18"/>
      <c r="K1042" s="18"/>
      <c r="L1042" s="18"/>
      <c r="M1042" s="18"/>
      <c r="N1042" s="18"/>
    </row>
    <row r="1043" spans="10:14" x14ac:dyDescent="0.5">
      <c r="J1043" s="18"/>
      <c r="K1043" s="18"/>
      <c r="L1043" s="18"/>
      <c r="M1043" s="18"/>
      <c r="N1043" s="18"/>
    </row>
    <row r="1044" spans="10:14" x14ac:dyDescent="0.5">
      <c r="J1044" s="18"/>
      <c r="K1044" s="18"/>
      <c r="L1044" s="18"/>
      <c r="M1044" s="18"/>
      <c r="N1044" s="18"/>
    </row>
    <row r="1045" spans="10:14" x14ac:dyDescent="0.5">
      <c r="J1045" s="18"/>
      <c r="K1045" s="18"/>
      <c r="L1045" s="18"/>
      <c r="M1045" s="18"/>
      <c r="N1045" s="18"/>
    </row>
    <row r="1046" spans="10:14" x14ac:dyDescent="0.5">
      <c r="J1046" s="18"/>
      <c r="K1046" s="18"/>
      <c r="L1046" s="18"/>
      <c r="M1046" s="18"/>
      <c r="N1046" s="18"/>
    </row>
    <row r="1047" spans="10:14" x14ac:dyDescent="0.5">
      <c r="J1047" s="18"/>
      <c r="K1047" s="18"/>
      <c r="L1047" s="18"/>
      <c r="M1047" s="18"/>
      <c r="N1047" s="18"/>
    </row>
    <row r="1048" spans="10:14" x14ac:dyDescent="0.5">
      <c r="J1048" s="18"/>
      <c r="K1048" s="18"/>
      <c r="L1048" s="18"/>
      <c r="M1048" s="18"/>
      <c r="N1048" s="18"/>
    </row>
    <row r="1049" spans="10:14" x14ac:dyDescent="0.5">
      <c r="J1049" s="18"/>
      <c r="K1049" s="18"/>
      <c r="L1049" s="18"/>
      <c r="M1049" s="18"/>
      <c r="N1049" s="18"/>
    </row>
    <row r="1050" spans="10:14" x14ac:dyDescent="0.5">
      <c r="J1050" s="18"/>
      <c r="K1050" s="18"/>
      <c r="L1050" s="18"/>
      <c r="M1050" s="18"/>
      <c r="N1050" s="18"/>
    </row>
    <row r="1051" spans="10:14" x14ac:dyDescent="0.5">
      <c r="J1051" s="18"/>
      <c r="K1051" s="18"/>
      <c r="L1051" s="18"/>
      <c r="M1051" s="18"/>
      <c r="N1051" s="18"/>
    </row>
    <row r="1052" spans="10:14" x14ac:dyDescent="0.5">
      <c r="J1052" s="18"/>
      <c r="K1052" s="18"/>
      <c r="L1052" s="18"/>
      <c r="M1052" s="18"/>
      <c r="N1052" s="18"/>
    </row>
    <row r="1053" spans="10:14" x14ac:dyDescent="0.5">
      <c r="J1053" s="18"/>
      <c r="K1053" s="18"/>
      <c r="L1053" s="18"/>
      <c r="M1053" s="18"/>
      <c r="N1053" s="18"/>
    </row>
    <row r="1054" spans="10:14" x14ac:dyDescent="0.5">
      <c r="J1054" s="18"/>
      <c r="K1054" s="18"/>
      <c r="L1054" s="18"/>
      <c r="M1054" s="18"/>
      <c r="N1054" s="18"/>
    </row>
    <row r="1055" spans="10:14" x14ac:dyDescent="0.5">
      <c r="J1055" s="18"/>
      <c r="K1055" s="18"/>
      <c r="L1055" s="18"/>
      <c r="M1055" s="18"/>
      <c r="N1055" s="18"/>
    </row>
    <row r="1056" spans="10:14" x14ac:dyDescent="0.5">
      <c r="J1056" s="18"/>
      <c r="K1056" s="18"/>
      <c r="L1056" s="18"/>
      <c r="M1056" s="18"/>
      <c r="N1056" s="18"/>
    </row>
    <row r="1057" spans="10:14" x14ac:dyDescent="0.5">
      <c r="J1057" s="18"/>
      <c r="K1057" s="18"/>
      <c r="L1057" s="18"/>
      <c r="M1057" s="18"/>
      <c r="N1057" s="18"/>
    </row>
    <row r="1058" spans="10:14" x14ac:dyDescent="0.5">
      <c r="J1058" s="18"/>
      <c r="K1058" s="18"/>
      <c r="L1058" s="18"/>
      <c r="M1058" s="18"/>
      <c r="N1058" s="18"/>
    </row>
    <row r="1059" spans="10:14" x14ac:dyDescent="0.5">
      <c r="J1059" s="18"/>
      <c r="K1059" s="18"/>
      <c r="L1059" s="18"/>
      <c r="M1059" s="18"/>
      <c r="N1059" s="18"/>
    </row>
    <row r="1060" spans="10:14" x14ac:dyDescent="0.5">
      <c r="J1060" s="18"/>
      <c r="K1060" s="18"/>
      <c r="L1060" s="18"/>
      <c r="M1060" s="18"/>
      <c r="N1060" s="18"/>
    </row>
    <row r="1061" spans="10:14" x14ac:dyDescent="0.5">
      <c r="J1061" s="18"/>
      <c r="K1061" s="18"/>
      <c r="L1061" s="18"/>
      <c r="M1061" s="18"/>
      <c r="N1061" s="18"/>
    </row>
    <row r="1062" spans="10:14" x14ac:dyDescent="0.5">
      <c r="J1062" s="18"/>
      <c r="K1062" s="18"/>
      <c r="L1062" s="18"/>
      <c r="M1062" s="18"/>
      <c r="N1062" s="18"/>
    </row>
    <row r="1063" spans="10:14" x14ac:dyDescent="0.5">
      <c r="J1063" s="18"/>
      <c r="K1063" s="18"/>
      <c r="L1063" s="18"/>
      <c r="M1063" s="18"/>
      <c r="N1063" s="18"/>
    </row>
    <row r="1064" spans="10:14" x14ac:dyDescent="0.5">
      <c r="J1064" s="18"/>
      <c r="K1064" s="18"/>
      <c r="L1064" s="18"/>
      <c r="M1064" s="18"/>
      <c r="N1064" s="18"/>
    </row>
    <row r="1065" spans="10:14" x14ac:dyDescent="0.5">
      <c r="J1065" s="18"/>
      <c r="K1065" s="18"/>
      <c r="L1065" s="18"/>
      <c r="M1065" s="18"/>
      <c r="N1065" s="18"/>
    </row>
    <row r="1066" spans="10:14" x14ac:dyDescent="0.5">
      <c r="J1066" s="18"/>
      <c r="K1066" s="18"/>
      <c r="L1066" s="18"/>
      <c r="M1066" s="18"/>
      <c r="N1066" s="18"/>
    </row>
    <row r="1067" spans="10:14" x14ac:dyDescent="0.5">
      <c r="J1067" s="18"/>
      <c r="K1067" s="18"/>
      <c r="L1067" s="18"/>
      <c r="M1067" s="18"/>
      <c r="N1067" s="18"/>
    </row>
    <row r="1068" spans="10:14" x14ac:dyDescent="0.5">
      <c r="J1068" s="18"/>
      <c r="K1068" s="18"/>
      <c r="L1068" s="18"/>
      <c r="M1068" s="18"/>
      <c r="N1068" s="18"/>
    </row>
    <row r="1069" spans="10:14" x14ac:dyDescent="0.5">
      <c r="J1069" s="18"/>
      <c r="K1069" s="18"/>
      <c r="L1069" s="18"/>
      <c r="M1069" s="18"/>
      <c r="N1069" s="18"/>
    </row>
    <row r="1070" spans="10:14" x14ac:dyDescent="0.5">
      <c r="J1070" s="18"/>
      <c r="K1070" s="18"/>
      <c r="L1070" s="18"/>
      <c r="M1070" s="18"/>
      <c r="N1070" s="18"/>
    </row>
    <row r="1071" spans="10:14" x14ac:dyDescent="0.5">
      <c r="J1071" s="18"/>
      <c r="K1071" s="18"/>
      <c r="L1071" s="18"/>
      <c r="M1071" s="18"/>
      <c r="N1071" s="18"/>
    </row>
    <row r="1072" spans="10:14" x14ac:dyDescent="0.5">
      <c r="J1072" s="18"/>
      <c r="K1072" s="18"/>
      <c r="L1072" s="18"/>
      <c r="M1072" s="18"/>
      <c r="N1072" s="18"/>
    </row>
    <row r="1073" spans="10:14" x14ac:dyDescent="0.5">
      <c r="J1073" s="18"/>
      <c r="K1073" s="18"/>
      <c r="L1073" s="18"/>
      <c r="M1073" s="18"/>
      <c r="N1073" s="18"/>
    </row>
    <row r="1074" spans="10:14" x14ac:dyDescent="0.5">
      <c r="J1074" s="18"/>
      <c r="K1074" s="18"/>
      <c r="L1074" s="18"/>
      <c r="M1074" s="18"/>
      <c r="N1074" s="18"/>
    </row>
    <row r="1075" spans="10:14" x14ac:dyDescent="0.5">
      <c r="J1075" s="18"/>
      <c r="K1075" s="18"/>
      <c r="L1075" s="18"/>
      <c r="M1075" s="18"/>
      <c r="N1075" s="18"/>
    </row>
    <row r="1076" spans="10:14" x14ac:dyDescent="0.5">
      <c r="J1076" s="18"/>
      <c r="K1076" s="18"/>
      <c r="L1076" s="18"/>
      <c r="M1076" s="18"/>
      <c r="N1076" s="18"/>
    </row>
    <row r="1077" spans="10:14" x14ac:dyDescent="0.5">
      <c r="J1077" s="18"/>
      <c r="K1077" s="18"/>
      <c r="L1077" s="18"/>
      <c r="M1077" s="18"/>
      <c r="N1077" s="18"/>
    </row>
    <row r="1078" spans="10:14" x14ac:dyDescent="0.5">
      <c r="J1078" s="18"/>
      <c r="K1078" s="18"/>
      <c r="L1078" s="18"/>
      <c r="M1078" s="18"/>
      <c r="N1078" s="18"/>
    </row>
    <row r="1079" spans="10:14" x14ac:dyDescent="0.5">
      <c r="J1079" s="18"/>
      <c r="K1079" s="18"/>
      <c r="L1079" s="18"/>
      <c r="M1079" s="18"/>
      <c r="N1079" s="18"/>
    </row>
    <row r="1080" spans="10:14" x14ac:dyDescent="0.5">
      <c r="J1080" s="18"/>
      <c r="K1080" s="18"/>
      <c r="L1080" s="18"/>
      <c r="M1080" s="18"/>
      <c r="N1080" s="18"/>
    </row>
    <row r="1081" spans="10:14" x14ac:dyDescent="0.5">
      <c r="J1081" s="18"/>
      <c r="K1081" s="18"/>
      <c r="L1081" s="18"/>
      <c r="M1081" s="18"/>
      <c r="N1081" s="18"/>
    </row>
    <row r="1082" spans="10:14" x14ac:dyDescent="0.5">
      <c r="J1082" s="18"/>
      <c r="K1082" s="18"/>
      <c r="L1082" s="18"/>
      <c r="M1082" s="18"/>
      <c r="N1082" s="18"/>
    </row>
    <row r="1083" spans="10:14" x14ac:dyDescent="0.5">
      <c r="J1083" s="18"/>
      <c r="K1083" s="18"/>
      <c r="L1083" s="18"/>
      <c r="M1083" s="18"/>
      <c r="N1083" s="18"/>
    </row>
    <row r="1084" spans="10:14" x14ac:dyDescent="0.5">
      <c r="J1084" s="18"/>
      <c r="K1084" s="18"/>
      <c r="L1084" s="18"/>
      <c r="M1084" s="18"/>
      <c r="N1084" s="18"/>
    </row>
    <row r="1085" spans="10:14" x14ac:dyDescent="0.5">
      <c r="J1085" s="18"/>
      <c r="K1085" s="18"/>
      <c r="L1085" s="18"/>
      <c r="M1085" s="18"/>
      <c r="N1085" s="18"/>
    </row>
    <row r="1086" spans="10:14" x14ac:dyDescent="0.5">
      <c r="J1086" s="18"/>
      <c r="K1086" s="18"/>
      <c r="L1086" s="18"/>
      <c r="M1086" s="18"/>
      <c r="N1086" s="18"/>
    </row>
    <row r="1087" spans="10:14" x14ac:dyDescent="0.5">
      <c r="J1087" s="18"/>
      <c r="K1087" s="18"/>
      <c r="L1087" s="18"/>
      <c r="M1087" s="18"/>
      <c r="N1087" s="18"/>
    </row>
    <row r="1088" spans="10:14" x14ac:dyDescent="0.5">
      <c r="J1088" s="18"/>
      <c r="K1088" s="18"/>
      <c r="L1088" s="18"/>
      <c r="M1088" s="18"/>
      <c r="N1088" s="18"/>
    </row>
    <row r="1089" spans="10:14" x14ac:dyDescent="0.5">
      <c r="J1089" s="18"/>
      <c r="K1089" s="18"/>
      <c r="L1089" s="18"/>
      <c r="M1089" s="18"/>
      <c r="N1089" s="18"/>
    </row>
    <row r="1090" spans="10:14" x14ac:dyDescent="0.5">
      <c r="J1090" s="18"/>
      <c r="K1090" s="18"/>
      <c r="L1090" s="18"/>
      <c r="M1090" s="18"/>
      <c r="N1090" s="18"/>
    </row>
    <row r="1091" spans="10:14" x14ac:dyDescent="0.5">
      <c r="J1091" s="18"/>
      <c r="K1091" s="18"/>
      <c r="L1091" s="18"/>
      <c r="M1091" s="18"/>
      <c r="N1091" s="18"/>
    </row>
    <row r="1092" spans="10:14" x14ac:dyDescent="0.5">
      <c r="J1092" s="18"/>
      <c r="K1092" s="18"/>
      <c r="L1092" s="18"/>
      <c r="M1092" s="18"/>
      <c r="N1092" s="18"/>
    </row>
    <row r="1093" spans="10:14" x14ac:dyDescent="0.5">
      <c r="J1093" s="18"/>
      <c r="K1093" s="18"/>
      <c r="L1093" s="18"/>
      <c r="M1093" s="18"/>
      <c r="N1093" s="18"/>
    </row>
    <row r="1094" spans="10:14" x14ac:dyDescent="0.5">
      <c r="J1094" s="18"/>
      <c r="K1094" s="18"/>
      <c r="L1094" s="18"/>
      <c r="M1094" s="18"/>
      <c r="N1094" s="18"/>
    </row>
    <row r="1095" spans="10:14" x14ac:dyDescent="0.5">
      <c r="J1095" s="18"/>
      <c r="K1095" s="18"/>
      <c r="L1095" s="18"/>
      <c r="M1095" s="18"/>
      <c r="N1095" s="18"/>
    </row>
    <row r="1096" spans="10:14" x14ac:dyDescent="0.5">
      <c r="J1096" s="18"/>
      <c r="K1096" s="18"/>
      <c r="L1096" s="18"/>
      <c r="M1096" s="18"/>
      <c r="N1096" s="18"/>
    </row>
    <row r="1097" spans="10:14" x14ac:dyDescent="0.5">
      <c r="J1097" s="18"/>
      <c r="K1097" s="18"/>
      <c r="L1097" s="18"/>
      <c r="M1097" s="18"/>
      <c r="N1097" s="18"/>
    </row>
    <row r="1098" spans="10:14" x14ac:dyDescent="0.5">
      <c r="J1098" s="18"/>
      <c r="K1098" s="18"/>
      <c r="L1098" s="18"/>
      <c r="M1098" s="18"/>
      <c r="N1098" s="18"/>
    </row>
    <row r="1099" spans="10:14" x14ac:dyDescent="0.5">
      <c r="J1099" s="18"/>
      <c r="K1099" s="18"/>
      <c r="L1099" s="18"/>
      <c r="M1099" s="18"/>
      <c r="N1099" s="18"/>
    </row>
    <row r="1100" spans="10:14" x14ac:dyDescent="0.5">
      <c r="J1100" s="18"/>
      <c r="K1100" s="18"/>
      <c r="L1100" s="18"/>
      <c r="M1100" s="18"/>
      <c r="N1100" s="18"/>
    </row>
    <row r="1101" spans="10:14" x14ac:dyDescent="0.5">
      <c r="J1101" s="18"/>
      <c r="K1101" s="18"/>
      <c r="L1101" s="18"/>
      <c r="M1101" s="18"/>
      <c r="N1101" s="18"/>
    </row>
    <row r="1102" spans="10:14" x14ac:dyDescent="0.5">
      <c r="J1102" s="18"/>
      <c r="K1102" s="18"/>
      <c r="L1102" s="18"/>
      <c r="M1102" s="18"/>
      <c r="N1102" s="18"/>
    </row>
    <row r="1103" spans="10:14" x14ac:dyDescent="0.5">
      <c r="J1103" s="18"/>
      <c r="K1103" s="18"/>
      <c r="L1103" s="18"/>
      <c r="M1103" s="18"/>
      <c r="N1103" s="18"/>
    </row>
    <row r="1104" spans="10:14" x14ac:dyDescent="0.5">
      <c r="J1104" s="18"/>
      <c r="K1104" s="18"/>
      <c r="L1104" s="18"/>
      <c r="M1104" s="18"/>
      <c r="N1104" s="18"/>
    </row>
    <row r="1105" spans="10:14" x14ac:dyDescent="0.5">
      <c r="J1105" s="18"/>
      <c r="K1105" s="18"/>
      <c r="L1105" s="18"/>
      <c r="M1105" s="18"/>
      <c r="N1105" s="18"/>
    </row>
    <row r="1106" spans="10:14" x14ac:dyDescent="0.5">
      <c r="J1106" s="18"/>
      <c r="K1106" s="18"/>
      <c r="L1106" s="18"/>
      <c r="M1106" s="18"/>
      <c r="N1106" s="18"/>
    </row>
    <row r="1107" spans="10:14" x14ac:dyDescent="0.5">
      <c r="J1107" s="18"/>
      <c r="K1107" s="18"/>
      <c r="L1107" s="18"/>
      <c r="M1107" s="18"/>
      <c r="N1107" s="18"/>
    </row>
    <row r="1108" spans="10:14" x14ac:dyDescent="0.5">
      <c r="J1108" s="18"/>
      <c r="K1108" s="18"/>
      <c r="L1108" s="18"/>
      <c r="M1108" s="18"/>
      <c r="N1108" s="18"/>
    </row>
    <row r="1109" spans="10:14" x14ac:dyDescent="0.5">
      <c r="J1109" s="18"/>
      <c r="K1109" s="18"/>
      <c r="L1109" s="18"/>
      <c r="M1109" s="18"/>
      <c r="N1109" s="18"/>
    </row>
    <row r="1110" spans="10:14" x14ac:dyDescent="0.5">
      <c r="J1110" s="18"/>
      <c r="K1110" s="18"/>
      <c r="L1110" s="18"/>
      <c r="M1110" s="18"/>
      <c r="N1110" s="18"/>
    </row>
    <row r="1111" spans="10:14" x14ac:dyDescent="0.5">
      <c r="J1111" s="18"/>
      <c r="K1111" s="18"/>
      <c r="L1111" s="18"/>
      <c r="M1111" s="18"/>
      <c r="N1111" s="18"/>
    </row>
    <row r="1112" spans="10:14" x14ac:dyDescent="0.5">
      <c r="J1112" s="18"/>
      <c r="K1112" s="18"/>
      <c r="L1112" s="18"/>
      <c r="M1112" s="18"/>
      <c r="N1112" s="18"/>
    </row>
    <row r="1113" spans="10:14" x14ac:dyDescent="0.5">
      <c r="J1113" s="18"/>
      <c r="K1113" s="18"/>
      <c r="L1113" s="18"/>
      <c r="M1113" s="18"/>
      <c r="N1113" s="18"/>
    </row>
    <row r="1114" spans="10:14" x14ac:dyDescent="0.5">
      <c r="J1114" s="18"/>
      <c r="K1114" s="18"/>
      <c r="L1114" s="18"/>
      <c r="M1114" s="18"/>
      <c r="N1114" s="18"/>
    </row>
    <row r="1115" spans="10:14" x14ac:dyDescent="0.5">
      <c r="J1115" s="18"/>
      <c r="K1115" s="18"/>
      <c r="L1115" s="18"/>
      <c r="M1115" s="18"/>
      <c r="N1115" s="18"/>
    </row>
    <row r="1116" spans="10:14" x14ac:dyDescent="0.5">
      <c r="J1116" s="18"/>
      <c r="K1116" s="18"/>
      <c r="L1116" s="18"/>
      <c r="M1116" s="18"/>
      <c r="N1116" s="18"/>
    </row>
    <row r="1117" spans="10:14" x14ac:dyDescent="0.5">
      <c r="J1117" s="18"/>
      <c r="K1117" s="18"/>
      <c r="L1117" s="18"/>
      <c r="M1117" s="18"/>
      <c r="N1117" s="18"/>
    </row>
    <row r="1118" spans="10:14" x14ac:dyDescent="0.5">
      <c r="J1118" s="18"/>
      <c r="K1118" s="18"/>
      <c r="L1118" s="18"/>
      <c r="M1118" s="18"/>
      <c r="N1118" s="18"/>
    </row>
    <row r="1119" spans="10:14" x14ac:dyDescent="0.5">
      <c r="J1119" s="18"/>
      <c r="K1119" s="18"/>
      <c r="L1119" s="18"/>
      <c r="M1119" s="18"/>
      <c r="N1119" s="18"/>
    </row>
    <row r="1120" spans="10:14" x14ac:dyDescent="0.5">
      <c r="J1120" s="18"/>
      <c r="K1120" s="18"/>
      <c r="L1120" s="18"/>
      <c r="M1120" s="18"/>
      <c r="N1120" s="18"/>
    </row>
    <row r="1121" spans="10:14" x14ac:dyDescent="0.5">
      <c r="J1121" s="18"/>
      <c r="K1121" s="18"/>
      <c r="L1121" s="18"/>
      <c r="M1121" s="18"/>
      <c r="N1121" s="18"/>
    </row>
    <row r="1122" spans="10:14" x14ac:dyDescent="0.5">
      <c r="J1122" s="18"/>
      <c r="K1122" s="18"/>
      <c r="L1122" s="18"/>
      <c r="M1122" s="18"/>
      <c r="N1122" s="18"/>
    </row>
    <row r="1123" spans="10:14" x14ac:dyDescent="0.5">
      <c r="J1123" s="18"/>
      <c r="K1123" s="18"/>
      <c r="L1123" s="18"/>
      <c r="M1123" s="18"/>
      <c r="N1123" s="18"/>
    </row>
    <row r="1124" spans="10:14" x14ac:dyDescent="0.5">
      <c r="J1124" s="18"/>
      <c r="K1124" s="18"/>
      <c r="L1124" s="18"/>
      <c r="M1124" s="18"/>
      <c r="N1124" s="18"/>
    </row>
    <row r="1125" spans="10:14" x14ac:dyDescent="0.5">
      <c r="J1125" s="18"/>
      <c r="K1125" s="18"/>
      <c r="L1125" s="18"/>
      <c r="M1125" s="18"/>
      <c r="N1125" s="18"/>
    </row>
    <row r="1126" spans="10:14" x14ac:dyDescent="0.5">
      <c r="J1126" s="18"/>
      <c r="K1126" s="18"/>
      <c r="L1126" s="18"/>
      <c r="M1126" s="18"/>
      <c r="N1126" s="18"/>
    </row>
    <row r="1127" spans="10:14" x14ac:dyDescent="0.5">
      <c r="J1127" s="18"/>
      <c r="K1127" s="18"/>
      <c r="L1127" s="18"/>
      <c r="M1127" s="18"/>
      <c r="N1127" s="18"/>
    </row>
    <row r="1128" spans="10:14" x14ac:dyDescent="0.5">
      <c r="J1128" s="18"/>
      <c r="K1128" s="18"/>
      <c r="L1128" s="18"/>
      <c r="M1128" s="18"/>
      <c r="N1128" s="18"/>
    </row>
    <row r="1129" spans="10:14" x14ac:dyDescent="0.5">
      <c r="J1129" s="18"/>
      <c r="K1129" s="18"/>
      <c r="L1129" s="18"/>
      <c r="M1129" s="18"/>
      <c r="N1129" s="18"/>
    </row>
    <row r="1130" spans="10:14" x14ac:dyDescent="0.5">
      <c r="J1130" s="18"/>
      <c r="K1130" s="18"/>
      <c r="L1130" s="18"/>
      <c r="M1130" s="18"/>
      <c r="N1130" s="18"/>
    </row>
    <row r="1131" spans="10:14" x14ac:dyDescent="0.5">
      <c r="J1131" s="18"/>
      <c r="K1131" s="18"/>
      <c r="L1131" s="18"/>
      <c r="M1131" s="18"/>
      <c r="N1131" s="18"/>
    </row>
    <row r="1132" spans="10:14" x14ac:dyDescent="0.5">
      <c r="J1132" s="18"/>
      <c r="K1132" s="18"/>
      <c r="L1132" s="18"/>
      <c r="M1132" s="18"/>
      <c r="N1132" s="18"/>
    </row>
    <row r="1133" spans="10:14" x14ac:dyDescent="0.5">
      <c r="J1133" s="18"/>
      <c r="K1133" s="18"/>
      <c r="L1133" s="18"/>
      <c r="M1133" s="18"/>
      <c r="N1133" s="18"/>
    </row>
    <row r="1134" spans="10:14" x14ac:dyDescent="0.5">
      <c r="J1134" s="18"/>
      <c r="K1134" s="18"/>
      <c r="L1134" s="18"/>
      <c r="M1134" s="18"/>
      <c r="N1134" s="18"/>
    </row>
    <row r="1135" spans="10:14" x14ac:dyDescent="0.5">
      <c r="J1135" s="18"/>
      <c r="K1135" s="18"/>
      <c r="L1135" s="18"/>
      <c r="M1135" s="18"/>
      <c r="N1135" s="18"/>
    </row>
    <row r="1136" spans="10:14" x14ac:dyDescent="0.5">
      <c r="J1136" s="18"/>
      <c r="K1136" s="18"/>
      <c r="L1136" s="18"/>
      <c r="M1136" s="18"/>
      <c r="N1136" s="18"/>
    </row>
    <row r="1137" spans="10:14" x14ac:dyDescent="0.5">
      <c r="J1137" s="18"/>
      <c r="K1137" s="18"/>
      <c r="L1137" s="18"/>
      <c r="M1137" s="18"/>
      <c r="N1137" s="18"/>
    </row>
    <row r="1138" spans="10:14" x14ac:dyDescent="0.5">
      <c r="J1138" s="18"/>
      <c r="K1138" s="18"/>
      <c r="L1138" s="18"/>
      <c r="M1138" s="18"/>
      <c r="N1138" s="18"/>
    </row>
    <row r="1139" spans="10:14" x14ac:dyDescent="0.5">
      <c r="J1139" s="18"/>
      <c r="K1139" s="18"/>
      <c r="L1139" s="18"/>
      <c r="M1139" s="18"/>
      <c r="N1139" s="18"/>
    </row>
    <row r="1140" spans="10:14" x14ac:dyDescent="0.5">
      <c r="J1140" s="18"/>
      <c r="K1140" s="18"/>
      <c r="L1140" s="18"/>
      <c r="M1140" s="18"/>
      <c r="N1140" s="18"/>
    </row>
    <row r="1141" spans="10:14" x14ac:dyDescent="0.5">
      <c r="J1141" s="18"/>
      <c r="K1141" s="18"/>
      <c r="L1141" s="18"/>
      <c r="M1141" s="18"/>
      <c r="N1141" s="18"/>
    </row>
    <row r="1142" spans="10:14" x14ac:dyDescent="0.5">
      <c r="J1142" s="18"/>
      <c r="K1142" s="18"/>
      <c r="L1142" s="18"/>
      <c r="M1142" s="18"/>
      <c r="N1142" s="18"/>
    </row>
    <row r="1143" spans="10:14" x14ac:dyDescent="0.5">
      <c r="J1143" s="18"/>
      <c r="K1143" s="18"/>
      <c r="L1143" s="18"/>
      <c r="M1143" s="18"/>
      <c r="N1143" s="18"/>
    </row>
    <row r="1144" spans="10:14" x14ac:dyDescent="0.5">
      <c r="J1144" s="18"/>
      <c r="K1144" s="18"/>
      <c r="L1144" s="18"/>
      <c r="M1144" s="18"/>
      <c r="N1144" s="18"/>
    </row>
    <row r="1145" spans="10:14" x14ac:dyDescent="0.5">
      <c r="J1145" s="18"/>
      <c r="K1145" s="18"/>
      <c r="L1145" s="18"/>
      <c r="M1145" s="18"/>
      <c r="N1145" s="18"/>
    </row>
    <row r="1146" spans="10:14" x14ac:dyDescent="0.5">
      <c r="J1146" s="18"/>
      <c r="K1146" s="18"/>
      <c r="L1146" s="18"/>
      <c r="M1146" s="18"/>
      <c r="N1146" s="18"/>
    </row>
    <row r="1147" spans="10:14" x14ac:dyDescent="0.5">
      <c r="J1147" s="18"/>
      <c r="K1147" s="18"/>
      <c r="L1147" s="18"/>
      <c r="M1147" s="18"/>
      <c r="N1147" s="18"/>
    </row>
    <row r="1148" spans="10:14" x14ac:dyDescent="0.5">
      <c r="J1148" s="18"/>
      <c r="K1148" s="18"/>
      <c r="L1148" s="18"/>
      <c r="M1148" s="18"/>
      <c r="N1148" s="18"/>
    </row>
    <row r="1149" spans="10:14" x14ac:dyDescent="0.5">
      <c r="J1149" s="18"/>
      <c r="K1149" s="18"/>
      <c r="L1149" s="18"/>
      <c r="M1149" s="18"/>
      <c r="N1149" s="18"/>
    </row>
    <row r="1150" spans="10:14" x14ac:dyDescent="0.5">
      <c r="J1150" s="18"/>
      <c r="K1150" s="18"/>
      <c r="L1150" s="18"/>
      <c r="M1150" s="18"/>
      <c r="N1150" s="18"/>
    </row>
    <row r="1151" spans="10:14" x14ac:dyDescent="0.5">
      <c r="J1151" s="18"/>
      <c r="K1151" s="18"/>
      <c r="L1151" s="18"/>
      <c r="M1151" s="18"/>
      <c r="N1151" s="18"/>
    </row>
    <row r="1152" spans="10:14" x14ac:dyDescent="0.5">
      <c r="J1152" s="18"/>
      <c r="K1152" s="18"/>
      <c r="L1152" s="18"/>
      <c r="M1152" s="18"/>
      <c r="N1152" s="18"/>
    </row>
    <row r="1153" spans="10:14" x14ac:dyDescent="0.5">
      <c r="J1153" s="18"/>
      <c r="K1153" s="18"/>
      <c r="L1153" s="18"/>
      <c r="M1153" s="18"/>
      <c r="N1153" s="18"/>
    </row>
    <row r="1154" spans="10:14" x14ac:dyDescent="0.5">
      <c r="J1154" s="18"/>
      <c r="K1154" s="18"/>
      <c r="L1154" s="18"/>
      <c r="M1154" s="18"/>
      <c r="N1154" s="18"/>
    </row>
    <row r="1155" spans="10:14" x14ac:dyDescent="0.5">
      <c r="J1155" s="18"/>
      <c r="K1155" s="18"/>
      <c r="L1155" s="18"/>
      <c r="M1155" s="18"/>
      <c r="N1155" s="18"/>
    </row>
    <row r="1156" spans="10:14" x14ac:dyDescent="0.5">
      <c r="J1156" s="18"/>
      <c r="K1156" s="18"/>
      <c r="L1156" s="18"/>
      <c r="M1156" s="18"/>
      <c r="N1156" s="18"/>
    </row>
    <row r="1157" spans="10:14" x14ac:dyDescent="0.5">
      <c r="J1157" s="18"/>
      <c r="K1157" s="18"/>
      <c r="L1157" s="18"/>
      <c r="M1157" s="18"/>
      <c r="N1157" s="18"/>
    </row>
    <row r="1158" spans="10:14" x14ac:dyDescent="0.5">
      <c r="J1158" s="18"/>
      <c r="K1158" s="18"/>
      <c r="L1158" s="18"/>
      <c r="M1158" s="18"/>
      <c r="N1158" s="18"/>
    </row>
    <row r="1159" spans="10:14" x14ac:dyDescent="0.5">
      <c r="J1159" s="18"/>
      <c r="K1159" s="18"/>
      <c r="L1159" s="18"/>
      <c r="M1159" s="18"/>
      <c r="N1159" s="18"/>
    </row>
    <row r="1160" spans="10:14" x14ac:dyDescent="0.5">
      <c r="J1160" s="18"/>
      <c r="K1160" s="18"/>
      <c r="L1160" s="18"/>
      <c r="M1160" s="18"/>
      <c r="N1160" s="18"/>
    </row>
    <row r="1161" spans="10:14" x14ac:dyDescent="0.5">
      <c r="J1161" s="18"/>
      <c r="K1161" s="18"/>
      <c r="L1161" s="18"/>
      <c r="M1161" s="18"/>
      <c r="N1161" s="18"/>
    </row>
    <row r="1162" spans="10:14" x14ac:dyDescent="0.5">
      <c r="J1162" s="18"/>
      <c r="K1162" s="18"/>
      <c r="L1162" s="18"/>
      <c r="M1162" s="18"/>
      <c r="N1162" s="18"/>
    </row>
    <row r="1163" spans="10:14" x14ac:dyDescent="0.5">
      <c r="J1163" s="18"/>
      <c r="K1163" s="18"/>
      <c r="L1163" s="18"/>
      <c r="M1163" s="18"/>
      <c r="N1163" s="18"/>
    </row>
    <row r="1164" spans="10:14" x14ac:dyDescent="0.5">
      <c r="J1164" s="18"/>
      <c r="K1164" s="18"/>
      <c r="L1164" s="18"/>
      <c r="M1164" s="18"/>
      <c r="N1164" s="18"/>
    </row>
    <row r="1165" spans="10:14" x14ac:dyDescent="0.5">
      <c r="J1165" s="18"/>
      <c r="K1165" s="18"/>
      <c r="L1165" s="18"/>
      <c r="M1165" s="18"/>
      <c r="N1165" s="18"/>
    </row>
    <row r="1166" spans="10:14" x14ac:dyDescent="0.5">
      <c r="J1166" s="18"/>
      <c r="K1166" s="18"/>
      <c r="L1166" s="18"/>
      <c r="M1166" s="18"/>
      <c r="N1166" s="18"/>
    </row>
    <row r="1167" spans="10:14" x14ac:dyDescent="0.5">
      <c r="J1167" s="18"/>
      <c r="K1167" s="18"/>
      <c r="L1167" s="18"/>
      <c r="M1167" s="18"/>
      <c r="N1167" s="18"/>
    </row>
    <row r="1168" spans="10:14" x14ac:dyDescent="0.5">
      <c r="J1168" s="18"/>
      <c r="K1168" s="18"/>
      <c r="L1168" s="18"/>
      <c r="M1168" s="18"/>
      <c r="N1168" s="18"/>
    </row>
    <row r="1169" spans="10:14" x14ac:dyDescent="0.5">
      <c r="J1169" s="18"/>
      <c r="K1169" s="18"/>
      <c r="L1169" s="18"/>
      <c r="M1169" s="18"/>
      <c r="N1169" s="18"/>
    </row>
    <row r="1170" spans="10:14" x14ac:dyDescent="0.5">
      <c r="J1170" s="18"/>
      <c r="K1170" s="18"/>
      <c r="L1170" s="18"/>
      <c r="M1170" s="18"/>
      <c r="N1170" s="18"/>
    </row>
    <row r="1171" spans="10:14" x14ac:dyDescent="0.5">
      <c r="J1171" s="18"/>
      <c r="K1171" s="18"/>
      <c r="L1171" s="18"/>
      <c r="M1171" s="18"/>
      <c r="N1171" s="18"/>
    </row>
    <row r="1172" spans="10:14" x14ac:dyDescent="0.5">
      <c r="J1172" s="18"/>
      <c r="K1172" s="18"/>
      <c r="L1172" s="18"/>
      <c r="M1172" s="18"/>
      <c r="N1172" s="18"/>
    </row>
    <row r="1173" spans="10:14" x14ac:dyDescent="0.5">
      <c r="J1173" s="18"/>
      <c r="K1173" s="18"/>
      <c r="L1173" s="18"/>
      <c r="M1173" s="18"/>
      <c r="N1173" s="18"/>
    </row>
    <row r="1174" spans="10:14" x14ac:dyDescent="0.5">
      <c r="J1174" s="18"/>
      <c r="K1174" s="18"/>
      <c r="L1174" s="18"/>
      <c r="M1174" s="18"/>
      <c r="N1174" s="18"/>
    </row>
    <row r="1175" spans="10:14" x14ac:dyDescent="0.5">
      <c r="J1175" s="18"/>
      <c r="K1175" s="18"/>
      <c r="L1175" s="18"/>
      <c r="M1175" s="18"/>
      <c r="N1175" s="18"/>
    </row>
    <row r="1176" spans="10:14" x14ac:dyDescent="0.5">
      <c r="J1176" s="18"/>
      <c r="K1176" s="18"/>
      <c r="L1176" s="18"/>
      <c r="M1176" s="18"/>
      <c r="N1176" s="18"/>
    </row>
    <row r="1177" spans="10:14" x14ac:dyDescent="0.5">
      <c r="J1177" s="18"/>
      <c r="K1177" s="18"/>
      <c r="L1177" s="18"/>
      <c r="M1177" s="18"/>
      <c r="N1177" s="18"/>
    </row>
    <row r="1178" spans="10:14" x14ac:dyDescent="0.5">
      <c r="J1178" s="18"/>
      <c r="K1178" s="18"/>
      <c r="L1178" s="18"/>
      <c r="M1178" s="18"/>
      <c r="N1178" s="18"/>
    </row>
    <row r="1179" spans="10:14" x14ac:dyDescent="0.5">
      <c r="J1179" s="18"/>
      <c r="K1179" s="18"/>
      <c r="L1179" s="18"/>
      <c r="M1179" s="18"/>
      <c r="N1179" s="18"/>
    </row>
    <row r="1180" spans="10:14" x14ac:dyDescent="0.5">
      <c r="J1180" s="18"/>
      <c r="K1180" s="18"/>
      <c r="L1180" s="18"/>
      <c r="M1180" s="18"/>
      <c r="N1180" s="18"/>
    </row>
    <row r="1181" spans="10:14" x14ac:dyDescent="0.5">
      <c r="J1181" s="18"/>
      <c r="K1181" s="18"/>
      <c r="L1181" s="18"/>
      <c r="M1181" s="18"/>
      <c r="N1181" s="18"/>
    </row>
    <row r="1182" spans="10:14" x14ac:dyDescent="0.5">
      <c r="J1182" s="18"/>
      <c r="K1182" s="18"/>
      <c r="L1182" s="18"/>
      <c r="M1182" s="18"/>
      <c r="N1182" s="18"/>
    </row>
    <row r="1183" spans="10:14" x14ac:dyDescent="0.5">
      <c r="J1183" s="18"/>
      <c r="K1183" s="18"/>
      <c r="L1183" s="18"/>
      <c r="M1183" s="18"/>
      <c r="N1183" s="18"/>
    </row>
    <row r="1184" spans="10:14" x14ac:dyDescent="0.5">
      <c r="J1184" s="18"/>
      <c r="K1184" s="18"/>
      <c r="L1184" s="18"/>
      <c r="M1184" s="18"/>
      <c r="N1184" s="18"/>
    </row>
    <row r="1185" spans="10:14" x14ac:dyDescent="0.5">
      <c r="J1185" s="18"/>
      <c r="K1185" s="18"/>
      <c r="L1185" s="18"/>
      <c r="M1185" s="18"/>
      <c r="N1185" s="18"/>
    </row>
    <row r="1186" spans="10:14" x14ac:dyDescent="0.5">
      <c r="J1186" s="18"/>
      <c r="K1186" s="18"/>
      <c r="L1186" s="18"/>
      <c r="M1186" s="18"/>
      <c r="N1186" s="18"/>
    </row>
    <row r="1187" spans="10:14" x14ac:dyDescent="0.5">
      <c r="J1187" s="18"/>
      <c r="K1187" s="18"/>
      <c r="L1187" s="18"/>
      <c r="M1187" s="18"/>
      <c r="N1187" s="18"/>
    </row>
    <row r="1188" spans="10:14" x14ac:dyDescent="0.5">
      <c r="J1188" s="18"/>
      <c r="K1188" s="18"/>
      <c r="L1188" s="18"/>
      <c r="M1188" s="18"/>
      <c r="N1188" s="18"/>
    </row>
    <row r="1189" spans="10:14" x14ac:dyDescent="0.5">
      <c r="J1189" s="18"/>
      <c r="K1189" s="18"/>
      <c r="L1189" s="18"/>
      <c r="M1189" s="18"/>
      <c r="N1189" s="18"/>
    </row>
    <row r="1190" spans="10:14" x14ac:dyDescent="0.5">
      <c r="J1190" s="18"/>
      <c r="K1190" s="18"/>
      <c r="L1190" s="18"/>
      <c r="M1190" s="18"/>
      <c r="N1190" s="18"/>
    </row>
    <row r="1191" spans="10:14" x14ac:dyDescent="0.5">
      <c r="J1191" s="18"/>
      <c r="K1191" s="18"/>
      <c r="L1191" s="18"/>
      <c r="M1191" s="18"/>
      <c r="N1191" s="18"/>
    </row>
    <row r="1192" spans="10:14" x14ac:dyDescent="0.5">
      <c r="J1192" s="18"/>
      <c r="K1192" s="18"/>
      <c r="L1192" s="18"/>
      <c r="M1192" s="18"/>
      <c r="N1192" s="18"/>
    </row>
    <row r="1193" spans="10:14" x14ac:dyDescent="0.5">
      <c r="J1193" s="18"/>
      <c r="K1193" s="18"/>
      <c r="L1193" s="18"/>
      <c r="M1193" s="18"/>
      <c r="N1193" s="18"/>
    </row>
    <row r="1194" spans="10:14" x14ac:dyDescent="0.5">
      <c r="J1194" s="18"/>
      <c r="K1194" s="18"/>
      <c r="L1194" s="18"/>
      <c r="M1194" s="18"/>
      <c r="N1194" s="18"/>
    </row>
    <row r="1195" spans="10:14" x14ac:dyDescent="0.5">
      <c r="J1195" s="18"/>
      <c r="K1195" s="18"/>
      <c r="L1195" s="18"/>
      <c r="M1195" s="18"/>
      <c r="N1195" s="18"/>
    </row>
    <row r="1196" spans="10:14" x14ac:dyDescent="0.5">
      <c r="J1196" s="18"/>
      <c r="K1196" s="18"/>
      <c r="L1196" s="18"/>
      <c r="M1196" s="18"/>
      <c r="N1196" s="18"/>
    </row>
    <row r="1197" spans="10:14" x14ac:dyDescent="0.5">
      <c r="J1197" s="18"/>
      <c r="K1197" s="18"/>
      <c r="L1197" s="18"/>
      <c r="M1197" s="18"/>
      <c r="N1197" s="18"/>
    </row>
    <row r="1198" spans="10:14" x14ac:dyDescent="0.5">
      <c r="J1198" s="18"/>
      <c r="K1198" s="18"/>
      <c r="L1198" s="18"/>
      <c r="M1198" s="18"/>
      <c r="N1198" s="18"/>
    </row>
    <row r="1199" spans="10:14" x14ac:dyDescent="0.5">
      <c r="J1199" s="18"/>
      <c r="K1199" s="18"/>
      <c r="L1199" s="18"/>
      <c r="M1199" s="18"/>
      <c r="N1199" s="18"/>
    </row>
    <row r="1200" spans="10:14" x14ac:dyDescent="0.5">
      <c r="J1200" s="18"/>
      <c r="K1200" s="18"/>
      <c r="L1200" s="18"/>
      <c r="M1200" s="18"/>
      <c r="N1200" s="18"/>
    </row>
    <row r="1201" spans="10:14" x14ac:dyDescent="0.5">
      <c r="J1201" s="18"/>
      <c r="K1201" s="18"/>
      <c r="L1201" s="18"/>
      <c r="M1201" s="18"/>
      <c r="N1201" s="18"/>
    </row>
    <row r="1202" spans="10:14" x14ac:dyDescent="0.5">
      <c r="J1202" s="18"/>
      <c r="K1202" s="18"/>
      <c r="L1202" s="18"/>
      <c r="M1202" s="18"/>
      <c r="N1202" s="18"/>
    </row>
    <row r="1203" spans="10:14" x14ac:dyDescent="0.5">
      <c r="J1203" s="18"/>
      <c r="K1203" s="18"/>
      <c r="L1203" s="18"/>
      <c r="M1203" s="18"/>
      <c r="N1203" s="18"/>
    </row>
    <row r="1204" spans="10:14" x14ac:dyDescent="0.5">
      <c r="J1204" s="18"/>
      <c r="K1204" s="18"/>
      <c r="L1204" s="18"/>
      <c r="M1204" s="18"/>
      <c r="N1204" s="18"/>
    </row>
    <row r="1205" spans="10:14" x14ac:dyDescent="0.5">
      <c r="J1205" s="18"/>
      <c r="K1205" s="18"/>
      <c r="L1205" s="18"/>
      <c r="M1205" s="18"/>
      <c r="N1205" s="18"/>
    </row>
    <row r="1206" spans="10:14" x14ac:dyDescent="0.5">
      <c r="J1206" s="18"/>
      <c r="K1206" s="18"/>
      <c r="L1206" s="18"/>
      <c r="M1206" s="18"/>
      <c r="N1206" s="18"/>
    </row>
    <row r="1207" spans="10:14" x14ac:dyDescent="0.5">
      <c r="J1207" s="18"/>
      <c r="K1207" s="18"/>
      <c r="L1207" s="18"/>
      <c r="M1207" s="18"/>
      <c r="N1207" s="18"/>
    </row>
    <row r="1208" spans="10:14" x14ac:dyDescent="0.5">
      <c r="J1208" s="18"/>
      <c r="K1208" s="18"/>
      <c r="L1208" s="18"/>
      <c r="M1208" s="18"/>
      <c r="N1208" s="18"/>
    </row>
    <row r="1209" spans="10:14" x14ac:dyDescent="0.5">
      <c r="J1209" s="18"/>
      <c r="K1209" s="18"/>
      <c r="L1209" s="18"/>
      <c r="M1209" s="18"/>
      <c r="N1209" s="18"/>
    </row>
    <row r="1210" spans="10:14" x14ac:dyDescent="0.5">
      <c r="J1210" s="18"/>
      <c r="K1210" s="18"/>
      <c r="L1210" s="18"/>
      <c r="M1210" s="18"/>
      <c r="N1210" s="18"/>
    </row>
    <row r="1211" spans="10:14" x14ac:dyDescent="0.5">
      <c r="J1211" s="18"/>
      <c r="K1211" s="18"/>
      <c r="L1211" s="18"/>
      <c r="M1211" s="18"/>
      <c r="N1211" s="18"/>
    </row>
    <row r="1212" spans="10:14" x14ac:dyDescent="0.5">
      <c r="J1212" s="18"/>
      <c r="K1212" s="18"/>
      <c r="L1212" s="18"/>
      <c r="M1212" s="18"/>
      <c r="N1212" s="18"/>
    </row>
    <row r="1213" spans="10:14" x14ac:dyDescent="0.5">
      <c r="J1213" s="18"/>
      <c r="K1213" s="18"/>
      <c r="L1213" s="18"/>
      <c r="M1213" s="18"/>
      <c r="N1213" s="18"/>
    </row>
    <row r="1214" spans="10:14" x14ac:dyDescent="0.5">
      <c r="J1214" s="18"/>
      <c r="K1214" s="18"/>
      <c r="L1214" s="18"/>
      <c r="M1214" s="18"/>
      <c r="N1214" s="18"/>
    </row>
    <row r="1215" spans="10:14" x14ac:dyDescent="0.5">
      <c r="J1215" s="18"/>
      <c r="K1215" s="18"/>
      <c r="L1215" s="18"/>
      <c r="M1215" s="18"/>
      <c r="N1215" s="18"/>
    </row>
    <row r="1216" spans="10:14" x14ac:dyDescent="0.5">
      <c r="J1216" s="18"/>
      <c r="K1216" s="18"/>
      <c r="L1216" s="18"/>
      <c r="M1216" s="18"/>
      <c r="N1216" s="18"/>
    </row>
    <row r="1217" spans="10:14" x14ac:dyDescent="0.5">
      <c r="J1217" s="18"/>
      <c r="K1217" s="18"/>
      <c r="L1217" s="18"/>
      <c r="M1217" s="18"/>
      <c r="N1217" s="18"/>
    </row>
    <row r="1218" spans="10:14" x14ac:dyDescent="0.5">
      <c r="J1218" s="18"/>
      <c r="K1218" s="18"/>
      <c r="L1218" s="18"/>
      <c r="M1218" s="18"/>
      <c r="N1218" s="18"/>
    </row>
    <row r="1219" spans="10:14" x14ac:dyDescent="0.5">
      <c r="J1219" s="18"/>
      <c r="K1219" s="18"/>
      <c r="L1219" s="18"/>
      <c r="M1219" s="18"/>
      <c r="N1219" s="18"/>
    </row>
    <row r="1220" spans="10:14" x14ac:dyDescent="0.5">
      <c r="J1220" s="18"/>
      <c r="K1220" s="18"/>
      <c r="L1220" s="18"/>
      <c r="M1220" s="18"/>
      <c r="N1220" s="18"/>
    </row>
    <row r="1221" spans="10:14" x14ac:dyDescent="0.5">
      <c r="J1221" s="18"/>
      <c r="K1221" s="18"/>
      <c r="L1221" s="18"/>
      <c r="M1221" s="18"/>
      <c r="N1221" s="18"/>
    </row>
    <row r="1222" spans="10:14" x14ac:dyDescent="0.5">
      <c r="J1222" s="18"/>
      <c r="K1222" s="18"/>
      <c r="L1222" s="18"/>
      <c r="M1222" s="18"/>
      <c r="N1222" s="18"/>
    </row>
    <row r="1223" spans="10:14" x14ac:dyDescent="0.5">
      <c r="J1223" s="18"/>
      <c r="K1223" s="18"/>
      <c r="L1223" s="18"/>
      <c r="M1223" s="18"/>
      <c r="N1223" s="18"/>
    </row>
    <row r="1224" spans="10:14" x14ac:dyDescent="0.5">
      <c r="J1224" s="18"/>
      <c r="K1224" s="18"/>
      <c r="L1224" s="18"/>
      <c r="M1224" s="18"/>
      <c r="N1224" s="18"/>
    </row>
    <row r="1225" spans="10:14" x14ac:dyDescent="0.5">
      <c r="J1225" s="18"/>
      <c r="K1225" s="18"/>
      <c r="L1225" s="18"/>
      <c r="M1225" s="18"/>
      <c r="N1225" s="18"/>
    </row>
    <row r="1226" spans="10:14" x14ac:dyDescent="0.5">
      <c r="J1226" s="18"/>
      <c r="K1226" s="18"/>
      <c r="L1226" s="18"/>
      <c r="M1226" s="18"/>
      <c r="N1226" s="18"/>
    </row>
    <row r="1227" spans="10:14" x14ac:dyDescent="0.5">
      <c r="J1227" s="18"/>
      <c r="K1227" s="18"/>
      <c r="L1227" s="18"/>
      <c r="M1227" s="18"/>
      <c r="N1227" s="18"/>
    </row>
    <row r="1228" spans="10:14" x14ac:dyDescent="0.5">
      <c r="J1228" s="18"/>
      <c r="K1228" s="18"/>
      <c r="L1228" s="18"/>
      <c r="M1228" s="18"/>
      <c r="N1228" s="18"/>
    </row>
    <row r="1229" spans="10:14" x14ac:dyDescent="0.5">
      <c r="J1229" s="18"/>
      <c r="K1229" s="18"/>
      <c r="L1229" s="18"/>
      <c r="M1229" s="18"/>
      <c r="N1229" s="18"/>
    </row>
    <row r="1230" spans="10:14" x14ac:dyDescent="0.5">
      <c r="J1230" s="18"/>
      <c r="K1230" s="18"/>
      <c r="L1230" s="18"/>
      <c r="M1230" s="18"/>
      <c r="N1230" s="18"/>
    </row>
    <row r="1231" spans="10:14" x14ac:dyDescent="0.5">
      <c r="J1231" s="18"/>
      <c r="K1231" s="18"/>
      <c r="L1231" s="18"/>
      <c r="M1231" s="18"/>
      <c r="N1231" s="18"/>
    </row>
    <row r="1232" spans="10:14" x14ac:dyDescent="0.5">
      <c r="J1232" s="18"/>
      <c r="K1232" s="18"/>
      <c r="L1232" s="18"/>
      <c r="M1232" s="18"/>
      <c r="N1232" s="18"/>
    </row>
    <row r="1233" spans="10:14" x14ac:dyDescent="0.5">
      <c r="J1233" s="18"/>
      <c r="K1233" s="18"/>
      <c r="L1233" s="18"/>
      <c r="M1233" s="18"/>
      <c r="N1233" s="18"/>
    </row>
    <row r="1234" spans="10:14" x14ac:dyDescent="0.5">
      <c r="J1234" s="18"/>
      <c r="K1234" s="18"/>
      <c r="L1234" s="18"/>
      <c r="M1234" s="18"/>
      <c r="N1234" s="18"/>
    </row>
    <row r="1235" spans="10:14" x14ac:dyDescent="0.5">
      <c r="J1235" s="18"/>
      <c r="K1235" s="18"/>
      <c r="L1235" s="18"/>
      <c r="M1235" s="18"/>
      <c r="N1235" s="18"/>
    </row>
    <row r="1236" spans="10:14" x14ac:dyDescent="0.5">
      <c r="J1236" s="18"/>
      <c r="K1236" s="18"/>
      <c r="L1236" s="18"/>
      <c r="M1236" s="18"/>
      <c r="N1236" s="18"/>
    </row>
    <row r="1237" spans="10:14" x14ac:dyDescent="0.5">
      <c r="J1237" s="18"/>
      <c r="K1237" s="18"/>
      <c r="L1237" s="18"/>
      <c r="M1237" s="18"/>
      <c r="N1237" s="18"/>
    </row>
    <row r="1238" spans="10:14" x14ac:dyDescent="0.5">
      <c r="J1238" s="18"/>
      <c r="K1238" s="18"/>
      <c r="L1238" s="18"/>
      <c r="M1238" s="18"/>
      <c r="N1238" s="18"/>
    </row>
    <row r="1239" spans="10:14" x14ac:dyDescent="0.5">
      <c r="J1239" s="18"/>
      <c r="K1239" s="18"/>
      <c r="L1239" s="18"/>
      <c r="M1239" s="18"/>
      <c r="N1239" s="18"/>
    </row>
    <row r="1240" spans="10:14" x14ac:dyDescent="0.5">
      <c r="J1240" s="18"/>
      <c r="K1240" s="18"/>
      <c r="L1240" s="18"/>
      <c r="M1240" s="18"/>
      <c r="N1240" s="18"/>
    </row>
    <row r="1241" spans="10:14" x14ac:dyDescent="0.5">
      <c r="J1241" s="18"/>
      <c r="K1241" s="18"/>
      <c r="L1241" s="18"/>
      <c r="M1241" s="18"/>
      <c r="N1241" s="18"/>
    </row>
    <row r="1242" spans="10:14" x14ac:dyDescent="0.5">
      <c r="J1242" s="18"/>
      <c r="K1242" s="18"/>
      <c r="L1242" s="18"/>
      <c r="M1242" s="18"/>
      <c r="N1242" s="18"/>
    </row>
    <row r="1243" spans="10:14" x14ac:dyDescent="0.5">
      <c r="J1243" s="18"/>
      <c r="K1243" s="18"/>
      <c r="L1243" s="18"/>
      <c r="M1243" s="18"/>
      <c r="N1243" s="18"/>
    </row>
    <row r="1244" spans="10:14" x14ac:dyDescent="0.5">
      <c r="J1244" s="18"/>
      <c r="K1244" s="18"/>
      <c r="L1244" s="18"/>
      <c r="M1244" s="18"/>
      <c r="N1244" s="18"/>
    </row>
    <row r="1245" spans="10:14" x14ac:dyDescent="0.5">
      <c r="J1245" s="18"/>
      <c r="K1245" s="18"/>
      <c r="L1245" s="18"/>
      <c r="M1245" s="18"/>
      <c r="N1245" s="18"/>
    </row>
    <row r="1246" spans="10:14" x14ac:dyDescent="0.5">
      <c r="J1246" s="18"/>
      <c r="K1246" s="18"/>
      <c r="L1246" s="18"/>
      <c r="M1246" s="18"/>
      <c r="N1246" s="18"/>
    </row>
    <row r="1247" spans="10:14" x14ac:dyDescent="0.5">
      <c r="J1247" s="18"/>
      <c r="K1247" s="18"/>
      <c r="L1247" s="18"/>
      <c r="M1247" s="18"/>
      <c r="N1247" s="18"/>
    </row>
    <row r="1248" spans="10:14" x14ac:dyDescent="0.5">
      <c r="J1248" s="18"/>
      <c r="K1248" s="18"/>
      <c r="L1248" s="18"/>
      <c r="M1248" s="18"/>
      <c r="N1248" s="18"/>
    </row>
    <row r="1249" spans="10:14" x14ac:dyDescent="0.5">
      <c r="J1249" s="18"/>
      <c r="K1249" s="18"/>
      <c r="L1249" s="18"/>
      <c r="M1249" s="18"/>
      <c r="N1249" s="18"/>
    </row>
    <row r="1250" spans="10:14" x14ac:dyDescent="0.5">
      <c r="J1250" s="18"/>
      <c r="K1250" s="18"/>
      <c r="L1250" s="18"/>
      <c r="M1250" s="18"/>
      <c r="N1250" s="18"/>
    </row>
    <row r="1251" spans="10:14" x14ac:dyDescent="0.5">
      <c r="J1251" s="18"/>
      <c r="K1251" s="18"/>
      <c r="L1251" s="18"/>
      <c r="M1251" s="18"/>
      <c r="N1251" s="18"/>
    </row>
    <row r="1252" spans="10:14" x14ac:dyDescent="0.5">
      <c r="J1252" s="18"/>
      <c r="K1252" s="18"/>
      <c r="L1252" s="18"/>
      <c r="M1252" s="18"/>
      <c r="N1252" s="18"/>
    </row>
    <row r="1253" spans="10:14" x14ac:dyDescent="0.5">
      <c r="J1253" s="18"/>
      <c r="K1253" s="18"/>
      <c r="L1253" s="18"/>
      <c r="M1253" s="18"/>
      <c r="N1253" s="18"/>
    </row>
    <row r="1254" spans="10:14" x14ac:dyDescent="0.5">
      <c r="J1254" s="18"/>
      <c r="K1254" s="18"/>
      <c r="L1254" s="18"/>
      <c r="M1254" s="18"/>
      <c r="N1254" s="18"/>
    </row>
    <row r="1255" spans="10:14" x14ac:dyDescent="0.5">
      <c r="J1255" s="18"/>
      <c r="K1255" s="18"/>
      <c r="L1255" s="18"/>
      <c r="M1255" s="18"/>
      <c r="N1255" s="18"/>
    </row>
    <row r="1256" spans="10:14" x14ac:dyDescent="0.5">
      <c r="J1256" s="18"/>
      <c r="K1256" s="18"/>
      <c r="L1256" s="18"/>
      <c r="M1256" s="18"/>
      <c r="N1256" s="18"/>
    </row>
    <row r="1257" spans="10:14" x14ac:dyDescent="0.5">
      <c r="J1257" s="18"/>
      <c r="K1257" s="18"/>
      <c r="L1257" s="18"/>
      <c r="M1257" s="18"/>
      <c r="N1257" s="18"/>
    </row>
    <row r="1258" spans="10:14" x14ac:dyDescent="0.5">
      <c r="J1258" s="18"/>
      <c r="K1258" s="18"/>
      <c r="L1258" s="18"/>
      <c r="M1258" s="18"/>
      <c r="N1258" s="18"/>
    </row>
    <row r="1259" spans="10:14" x14ac:dyDescent="0.5">
      <c r="J1259" s="18"/>
      <c r="K1259" s="18"/>
      <c r="L1259" s="18"/>
      <c r="M1259" s="18"/>
      <c r="N1259" s="18"/>
    </row>
    <row r="1260" spans="10:14" x14ac:dyDescent="0.5">
      <c r="J1260" s="18"/>
      <c r="K1260" s="18"/>
      <c r="L1260" s="18"/>
      <c r="M1260" s="18"/>
      <c r="N1260" s="18"/>
    </row>
    <row r="1261" spans="10:14" x14ac:dyDescent="0.5">
      <c r="J1261" s="18"/>
      <c r="K1261" s="18"/>
      <c r="L1261" s="18"/>
      <c r="M1261" s="18"/>
      <c r="N1261" s="18"/>
    </row>
    <row r="1262" spans="10:14" x14ac:dyDescent="0.5">
      <c r="J1262" s="18"/>
      <c r="K1262" s="18"/>
      <c r="L1262" s="18"/>
      <c r="M1262" s="18"/>
      <c r="N1262" s="18"/>
    </row>
    <row r="1263" spans="10:14" x14ac:dyDescent="0.5">
      <c r="J1263" s="18"/>
      <c r="K1263" s="18"/>
      <c r="L1263" s="18"/>
      <c r="M1263" s="18"/>
      <c r="N1263" s="18"/>
    </row>
    <row r="1264" spans="10:14" x14ac:dyDescent="0.5">
      <c r="J1264" s="18"/>
      <c r="K1264" s="18"/>
      <c r="L1264" s="18"/>
      <c r="M1264" s="18"/>
      <c r="N1264" s="18"/>
    </row>
    <row r="1265" spans="10:14" x14ac:dyDescent="0.5">
      <c r="J1265" s="18"/>
      <c r="K1265" s="18"/>
      <c r="L1265" s="18"/>
      <c r="M1265" s="18"/>
      <c r="N1265" s="18"/>
    </row>
    <row r="1266" spans="10:14" x14ac:dyDescent="0.5">
      <c r="J1266" s="18"/>
      <c r="K1266" s="18"/>
      <c r="L1266" s="18"/>
      <c r="M1266" s="18"/>
      <c r="N1266" s="18"/>
    </row>
    <row r="1267" spans="10:14" x14ac:dyDescent="0.5">
      <c r="J1267" s="18"/>
      <c r="K1267" s="18"/>
      <c r="L1267" s="18"/>
      <c r="M1267" s="18"/>
      <c r="N1267" s="18"/>
    </row>
    <row r="1268" spans="10:14" x14ac:dyDescent="0.5">
      <c r="J1268" s="18"/>
      <c r="K1268" s="18"/>
      <c r="L1268" s="18"/>
      <c r="M1268" s="18"/>
      <c r="N1268" s="18"/>
    </row>
    <row r="1269" spans="10:14" x14ac:dyDescent="0.5">
      <c r="J1269" s="18"/>
      <c r="K1269" s="18"/>
      <c r="L1269" s="18"/>
      <c r="M1269" s="18"/>
      <c r="N1269" s="18"/>
    </row>
    <row r="1270" spans="10:14" x14ac:dyDescent="0.5">
      <c r="J1270" s="18"/>
      <c r="K1270" s="18"/>
      <c r="L1270" s="18"/>
      <c r="M1270" s="18"/>
      <c r="N1270" s="18"/>
    </row>
    <row r="1271" spans="10:14" x14ac:dyDescent="0.5">
      <c r="J1271" s="18"/>
      <c r="K1271" s="18"/>
      <c r="L1271" s="18"/>
      <c r="M1271" s="18"/>
      <c r="N1271" s="18"/>
    </row>
    <row r="1272" spans="10:14" x14ac:dyDescent="0.5">
      <c r="J1272" s="18"/>
      <c r="K1272" s="18"/>
      <c r="L1272" s="18"/>
      <c r="M1272" s="18"/>
      <c r="N1272" s="18"/>
    </row>
    <row r="1273" spans="10:14" x14ac:dyDescent="0.5">
      <c r="J1273" s="18"/>
      <c r="K1273" s="18"/>
      <c r="L1273" s="18"/>
      <c r="M1273" s="18"/>
      <c r="N1273" s="18"/>
    </row>
    <row r="1274" spans="10:14" x14ac:dyDescent="0.5">
      <c r="J1274" s="18"/>
      <c r="K1274" s="18"/>
      <c r="L1274" s="18"/>
      <c r="M1274" s="18"/>
      <c r="N1274" s="18"/>
    </row>
    <row r="1275" spans="10:14" x14ac:dyDescent="0.5">
      <c r="J1275" s="18"/>
      <c r="K1275" s="18"/>
      <c r="L1275" s="18"/>
      <c r="M1275" s="18"/>
      <c r="N1275" s="18"/>
    </row>
    <row r="1276" spans="10:14" x14ac:dyDescent="0.5">
      <c r="J1276" s="18"/>
      <c r="K1276" s="18"/>
      <c r="L1276" s="18"/>
      <c r="M1276" s="18"/>
      <c r="N1276" s="18"/>
    </row>
    <row r="1277" spans="10:14" x14ac:dyDescent="0.5">
      <c r="J1277" s="18"/>
      <c r="K1277" s="18"/>
      <c r="L1277" s="18"/>
      <c r="M1277" s="18"/>
      <c r="N1277" s="18"/>
    </row>
    <row r="1278" spans="10:14" x14ac:dyDescent="0.5">
      <c r="J1278" s="18"/>
      <c r="K1278" s="18"/>
      <c r="L1278" s="18"/>
      <c r="M1278" s="18"/>
      <c r="N1278" s="18"/>
    </row>
    <row r="1279" spans="10:14" x14ac:dyDescent="0.5">
      <c r="J1279" s="18"/>
      <c r="K1279" s="18"/>
      <c r="L1279" s="18"/>
      <c r="M1279" s="18"/>
      <c r="N1279" s="18"/>
    </row>
    <row r="1280" spans="10:14" x14ac:dyDescent="0.5">
      <c r="J1280" s="18"/>
      <c r="K1280" s="18"/>
      <c r="L1280" s="18"/>
      <c r="M1280" s="18"/>
      <c r="N1280" s="18"/>
    </row>
    <row r="1281" spans="10:14" x14ac:dyDescent="0.5">
      <c r="J1281" s="18"/>
      <c r="K1281" s="18"/>
      <c r="L1281" s="18"/>
      <c r="M1281" s="18"/>
      <c r="N1281" s="18"/>
    </row>
    <row r="1282" spans="10:14" x14ac:dyDescent="0.5">
      <c r="J1282" s="18"/>
      <c r="K1282" s="18"/>
      <c r="L1282" s="18"/>
      <c r="M1282" s="18"/>
      <c r="N1282" s="18"/>
    </row>
    <row r="1283" spans="10:14" x14ac:dyDescent="0.5">
      <c r="J1283" s="18"/>
      <c r="K1283" s="18"/>
      <c r="L1283" s="18"/>
      <c r="M1283" s="18"/>
      <c r="N1283" s="18"/>
    </row>
    <row r="1284" spans="10:14" x14ac:dyDescent="0.5">
      <c r="J1284" s="18"/>
      <c r="K1284" s="18"/>
      <c r="L1284" s="18"/>
      <c r="M1284" s="18"/>
      <c r="N1284" s="18"/>
    </row>
    <row r="1285" spans="10:14" x14ac:dyDescent="0.5">
      <c r="J1285" s="18"/>
      <c r="K1285" s="18"/>
      <c r="L1285" s="18"/>
      <c r="M1285" s="18"/>
      <c r="N1285" s="18"/>
    </row>
    <row r="1286" spans="10:14" x14ac:dyDescent="0.5">
      <c r="J1286" s="18"/>
      <c r="K1286" s="18"/>
      <c r="L1286" s="18"/>
      <c r="M1286" s="18"/>
      <c r="N1286" s="18"/>
    </row>
    <row r="1287" spans="10:14" x14ac:dyDescent="0.5">
      <c r="J1287" s="18"/>
      <c r="K1287" s="18"/>
      <c r="L1287" s="18"/>
      <c r="M1287" s="18"/>
      <c r="N1287" s="18"/>
    </row>
    <row r="1288" spans="10:14" x14ac:dyDescent="0.5">
      <c r="J1288" s="18"/>
      <c r="K1288" s="18"/>
      <c r="L1288" s="18"/>
      <c r="M1288" s="18"/>
      <c r="N1288" s="18"/>
    </row>
    <row r="1289" spans="10:14" x14ac:dyDescent="0.5">
      <c r="J1289" s="18"/>
      <c r="K1289" s="18"/>
      <c r="L1289" s="18"/>
      <c r="M1289" s="18"/>
      <c r="N1289" s="18"/>
    </row>
    <row r="1290" spans="10:14" x14ac:dyDescent="0.5">
      <c r="J1290" s="18"/>
      <c r="K1290" s="18"/>
      <c r="L1290" s="18"/>
      <c r="M1290" s="18"/>
      <c r="N1290" s="18"/>
    </row>
    <row r="1291" spans="10:14" x14ac:dyDescent="0.5">
      <c r="J1291" s="18"/>
      <c r="K1291" s="18"/>
      <c r="L1291" s="18"/>
      <c r="M1291" s="18"/>
      <c r="N1291" s="18"/>
    </row>
    <row r="1292" spans="10:14" x14ac:dyDescent="0.5">
      <c r="J1292" s="18"/>
      <c r="K1292" s="18"/>
      <c r="L1292" s="18"/>
      <c r="M1292" s="18"/>
      <c r="N1292" s="18"/>
    </row>
    <row r="1293" spans="10:14" x14ac:dyDescent="0.5">
      <c r="J1293" s="18"/>
      <c r="K1293" s="18"/>
      <c r="L1293" s="18"/>
      <c r="M1293" s="18"/>
      <c r="N1293" s="18"/>
    </row>
    <row r="1294" spans="10:14" x14ac:dyDescent="0.5">
      <c r="J1294" s="18"/>
      <c r="K1294" s="18"/>
      <c r="L1294" s="18"/>
      <c r="M1294" s="18"/>
      <c r="N1294" s="18"/>
    </row>
    <row r="1295" spans="10:14" x14ac:dyDescent="0.5">
      <c r="J1295" s="18"/>
      <c r="K1295" s="18"/>
      <c r="L1295" s="18"/>
      <c r="M1295" s="18"/>
      <c r="N1295" s="18"/>
    </row>
    <row r="1296" spans="10:14" x14ac:dyDescent="0.5">
      <c r="J1296" s="18"/>
      <c r="K1296" s="18"/>
      <c r="L1296" s="18"/>
      <c r="M1296" s="18"/>
      <c r="N1296" s="18"/>
    </row>
    <row r="1297" spans="10:14" x14ac:dyDescent="0.5">
      <c r="J1297" s="18"/>
      <c r="K1297" s="18"/>
      <c r="L1297" s="18"/>
      <c r="M1297" s="18"/>
      <c r="N1297" s="18"/>
    </row>
    <row r="1298" spans="10:14" x14ac:dyDescent="0.5">
      <c r="J1298" s="18"/>
      <c r="K1298" s="18"/>
      <c r="L1298" s="18"/>
      <c r="M1298" s="18"/>
      <c r="N1298" s="18"/>
    </row>
    <row r="1299" spans="10:14" x14ac:dyDescent="0.5">
      <c r="J1299" s="18"/>
      <c r="K1299" s="18"/>
      <c r="L1299" s="18"/>
      <c r="M1299" s="18"/>
      <c r="N1299" s="18"/>
    </row>
    <row r="1300" spans="10:14" x14ac:dyDescent="0.5">
      <c r="J1300" s="18"/>
      <c r="K1300" s="18"/>
      <c r="L1300" s="18"/>
      <c r="M1300" s="18"/>
      <c r="N1300" s="18"/>
    </row>
    <row r="1301" spans="10:14" x14ac:dyDescent="0.5">
      <c r="J1301" s="18"/>
      <c r="K1301" s="18"/>
      <c r="L1301" s="18"/>
      <c r="M1301" s="18"/>
      <c r="N1301" s="18"/>
    </row>
    <row r="1302" spans="10:14" x14ac:dyDescent="0.5">
      <c r="J1302" s="18"/>
      <c r="K1302" s="18"/>
      <c r="L1302" s="18"/>
      <c r="M1302" s="18"/>
      <c r="N1302" s="18"/>
    </row>
    <row r="1303" spans="10:14" x14ac:dyDescent="0.5">
      <c r="J1303" s="18"/>
      <c r="K1303" s="18"/>
      <c r="L1303" s="18"/>
      <c r="M1303" s="18"/>
      <c r="N1303" s="18"/>
    </row>
    <row r="1304" spans="10:14" x14ac:dyDescent="0.5">
      <c r="J1304" s="18"/>
      <c r="K1304" s="18"/>
      <c r="L1304" s="18"/>
      <c r="M1304" s="18"/>
      <c r="N1304" s="18"/>
    </row>
    <row r="1305" spans="10:14" x14ac:dyDescent="0.5">
      <c r="J1305" s="18"/>
      <c r="K1305" s="18"/>
      <c r="L1305" s="18"/>
      <c r="M1305" s="18"/>
      <c r="N1305" s="18"/>
    </row>
    <row r="1306" spans="10:14" x14ac:dyDescent="0.5">
      <c r="J1306" s="18"/>
      <c r="K1306" s="18"/>
      <c r="L1306" s="18"/>
      <c r="M1306" s="18"/>
      <c r="N1306" s="18"/>
    </row>
    <row r="1307" spans="10:14" x14ac:dyDescent="0.5">
      <c r="J1307" s="18"/>
      <c r="K1307" s="18"/>
      <c r="L1307" s="18"/>
      <c r="M1307" s="18"/>
      <c r="N1307" s="18"/>
    </row>
    <row r="1308" spans="10:14" x14ac:dyDescent="0.5">
      <c r="J1308" s="18"/>
      <c r="K1308" s="18"/>
      <c r="L1308" s="18"/>
      <c r="M1308" s="18"/>
      <c r="N1308" s="18"/>
    </row>
    <row r="1309" spans="10:14" x14ac:dyDescent="0.5">
      <c r="J1309" s="18"/>
      <c r="K1309" s="18"/>
      <c r="L1309" s="18"/>
      <c r="M1309" s="18"/>
      <c r="N1309" s="18"/>
    </row>
    <row r="1310" spans="10:14" x14ac:dyDescent="0.5">
      <c r="J1310" s="18"/>
      <c r="K1310" s="18"/>
      <c r="L1310" s="18"/>
      <c r="M1310" s="18"/>
      <c r="N1310" s="18"/>
    </row>
    <row r="1311" spans="10:14" x14ac:dyDescent="0.5">
      <c r="J1311" s="18"/>
      <c r="K1311" s="18"/>
      <c r="L1311" s="18"/>
      <c r="M1311" s="18"/>
      <c r="N1311" s="18"/>
    </row>
    <row r="1312" spans="10:14" x14ac:dyDescent="0.5">
      <c r="J1312" s="18"/>
      <c r="K1312" s="18"/>
      <c r="L1312" s="18"/>
      <c r="M1312" s="18"/>
      <c r="N1312" s="18"/>
    </row>
    <row r="1313" spans="10:14" x14ac:dyDescent="0.5">
      <c r="J1313" s="18"/>
      <c r="K1313" s="18"/>
      <c r="L1313" s="18"/>
      <c r="M1313" s="18"/>
      <c r="N1313" s="18"/>
    </row>
    <row r="1314" spans="10:14" x14ac:dyDescent="0.5">
      <c r="J1314" s="18"/>
      <c r="K1314" s="18"/>
      <c r="L1314" s="18"/>
      <c r="M1314" s="18"/>
      <c r="N1314" s="18"/>
    </row>
    <row r="1315" spans="10:14" x14ac:dyDescent="0.5">
      <c r="J1315" s="18"/>
      <c r="K1315" s="18"/>
      <c r="L1315" s="18"/>
      <c r="M1315" s="18"/>
      <c r="N1315" s="18"/>
    </row>
    <row r="1316" spans="10:14" x14ac:dyDescent="0.5">
      <c r="J1316" s="18"/>
      <c r="K1316" s="18"/>
      <c r="L1316" s="18"/>
      <c r="M1316" s="18"/>
      <c r="N1316" s="18"/>
    </row>
    <row r="1317" spans="10:14" x14ac:dyDescent="0.5">
      <c r="J1317" s="18"/>
      <c r="K1317" s="18"/>
      <c r="L1317" s="18"/>
      <c r="M1317" s="18"/>
      <c r="N1317" s="18"/>
    </row>
    <row r="1318" spans="10:14" x14ac:dyDescent="0.5">
      <c r="J1318" s="18"/>
      <c r="K1318" s="18"/>
      <c r="L1318" s="18"/>
      <c r="M1318" s="18"/>
      <c r="N1318" s="18"/>
    </row>
    <row r="1319" spans="10:14" x14ac:dyDescent="0.5">
      <c r="J1319" s="18"/>
      <c r="K1319" s="18"/>
      <c r="L1319" s="18"/>
      <c r="M1319" s="18"/>
      <c r="N1319" s="18"/>
    </row>
    <row r="1320" spans="10:14" x14ac:dyDescent="0.5">
      <c r="J1320" s="18"/>
      <c r="K1320" s="18"/>
      <c r="L1320" s="18"/>
      <c r="M1320" s="18"/>
      <c r="N1320" s="18"/>
    </row>
    <row r="1321" spans="10:14" x14ac:dyDescent="0.5">
      <c r="J1321" s="18"/>
      <c r="K1321" s="18"/>
      <c r="L1321" s="18"/>
      <c r="M1321" s="18"/>
      <c r="N1321" s="18"/>
    </row>
    <row r="1322" spans="10:14" x14ac:dyDescent="0.5">
      <c r="J1322" s="18"/>
      <c r="K1322" s="18"/>
      <c r="L1322" s="18"/>
      <c r="M1322" s="18"/>
      <c r="N1322" s="18"/>
    </row>
    <row r="1323" spans="10:14" x14ac:dyDescent="0.5">
      <c r="J1323" s="18"/>
      <c r="K1323" s="18"/>
      <c r="L1323" s="18"/>
      <c r="M1323" s="18"/>
      <c r="N1323" s="18"/>
    </row>
    <row r="1324" spans="10:14" x14ac:dyDescent="0.5">
      <c r="J1324" s="18"/>
      <c r="K1324" s="18"/>
      <c r="L1324" s="18"/>
      <c r="M1324" s="18"/>
      <c r="N1324" s="18"/>
    </row>
    <row r="1325" spans="10:14" x14ac:dyDescent="0.5">
      <c r="J1325" s="18"/>
      <c r="K1325" s="18"/>
      <c r="L1325" s="18"/>
      <c r="M1325" s="18"/>
      <c r="N1325" s="18"/>
    </row>
    <row r="1326" spans="10:14" x14ac:dyDescent="0.5">
      <c r="J1326" s="18"/>
      <c r="K1326" s="18"/>
      <c r="L1326" s="18"/>
      <c r="M1326" s="18"/>
      <c r="N1326" s="18"/>
    </row>
    <row r="1327" spans="10:14" x14ac:dyDescent="0.5">
      <c r="J1327" s="18"/>
      <c r="K1327" s="18"/>
      <c r="L1327" s="18"/>
      <c r="M1327" s="18"/>
      <c r="N1327" s="18"/>
    </row>
    <row r="1328" spans="10:14" x14ac:dyDescent="0.5">
      <c r="J1328" s="18"/>
      <c r="K1328" s="18"/>
      <c r="L1328" s="18"/>
      <c r="M1328" s="18"/>
      <c r="N1328" s="18"/>
    </row>
    <row r="1329" spans="10:14" x14ac:dyDescent="0.5">
      <c r="J1329" s="18"/>
      <c r="K1329" s="18"/>
      <c r="L1329" s="18"/>
      <c r="M1329" s="18"/>
      <c r="N1329" s="18"/>
    </row>
    <row r="1330" spans="10:14" x14ac:dyDescent="0.5">
      <c r="J1330" s="18"/>
      <c r="K1330" s="18"/>
      <c r="L1330" s="18"/>
      <c r="M1330" s="18"/>
      <c r="N1330" s="18"/>
    </row>
    <row r="1331" spans="10:14" x14ac:dyDescent="0.5">
      <c r="J1331" s="18"/>
      <c r="K1331" s="18"/>
      <c r="L1331" s="18"/>
      <c r="M1331" s="18"/>
      <c r="N1331" s="18"/>
    </row>
    <row r="1332" spans="10:14" x14ac:dyDescent="0.5">
      <c r="J1332" s="18"/>
      <c r="K1332" s="18"/>
      <c r="L1332" s="18"/>
      <c r="M1332" s="18"/>
      <c r="N1332" s="18"/>
    </row>
    <row r="1333" spans="10:14" x14ac:dyDescent="0.5">
      <c r="J1333" s="18"/>
      <c r="K1333" s="18"/>
      <c r="L1333" s="18"/>
      <c r="M1333" s="18"/>
      <c r="N1333" s="18"/>
    </row>
    <row r="1334" spans="10:14" x14ac:dyDescent="0.5">
      <c r="J1334" s="18"/>
      <c r="K1334" s="18"/>
      <c r="L1334" s="18"/>
      <c r="M1334" s="18"/>
      <c r="N1334" s="18"/>
    </row>
    <row r="1335" spans="10:14" x14ac:dyDescent="0.5">
      <c r="J1335" s="18"/>
      <c r="K1335" s="18"/>
      <c r="L1335" s="18"/>
      <c r="M1335" s="18"/>
      <c r="N1335" s="18"/>
    </row>
    <row r="1336" spans="10:14" x14ac:dyDescent="0.5">
      <c r="J1336" s="18"/>
      <c r="K1336" s="18"/>
      <c r="L1336" s="18"/>
      <c r="M1336" s="18"/>
      <c r="N1336" s="18"/>
    </row>
    <row r="1337" spans="10:14" x14ac:dyDescent="0.5">
      <c r="J1337" s="18"/>
      <c r="K1337" s="18"/>
      <c r="L1337" s="18"/>
      <c r="M1337" s="18"/>
      <c r="N1337" s="18"/>
    </row>
    <row r="1338" spans="10:14" x14ac:dyDescent="0.5">
      <c r="J1338" s="18"/>
      <c r="K1338" s="18"/>
      <c r="L1338" s="18"/>
      <c r="M1338" s="18"/>
      <c r="N1338" s="18"/>
    </row>
    <row r="1339" spans="10:14" x14ac:dyDescent="0.5">
      <c r="J1339" s="18"/>
      <c r="K1339" s="18"/>
      <c r="L1339" s="18"/>
      <c r="M1339" s="18"/>
      <c r="N1339" s="18"/>
    </row>
    <row r="1340" spans="10:14" x14ac:dyDescent="0.5">
      <c r="J1340" s="18"/>
      <c r="K1340" s="18"/>
      <c r="L1340" s="18"/>
      <c r="M1340" s="18"/>
      <c r="N1340" s="18"/>
    </row>
    <row r="1341" spans="10:14" x14ac:dyDescent="0.5">
      <c r="J1341" s="18"/>
      <c r="K1341" s="18"/>
      <c r="L1341" s="18"/>
      <c r="M1341" s="18"/>
      <c r="N1341" s="18"/>
    </row>
    <row r="1342" spans="10:14" x14ac:dyDescent="0.5">
      <c r="J1342" s="18"/>
      <c r="K1342" s="18"/>
      <c r="L1342" s="18"/>
      <c r="M1342" s="18"/>
      <c r="N1342" s="18"/>
    </row>
    <row r="1343" spans="10:14" x14ac:dyDescent="0.5">
      <c r="J1343" s="18"/>
      <c r="K1343" s="18"/>
      <c r="L1343" s="18"/>
      <c r="M1343" s="18"/>
      <c r="N1343" s="18"/>
    </row>
    <row r="1344" spans="10:14" x14ac:dyDescent="0.5">
      <c r="J1344" s="18"/>
      <c r="K1344" s="18"/>
      <c r="L1344" s="18"/>
      <c r="M1344" s="18"/>
      <c r="N1344" s="18"/>
    </row>
    <row r="1345" spans="10:14" x14ac:dyDescent="0.5">
      <c r="J1345" s="18"/>
      <c r="K1345" s="18"/>
      <c r="L1345" s="18"/>
      <c r="M1345" s="18"/>
      <c r="N1345" s="18"/>
    </row>
    <row r="1346" spans="10:14" x14ac:dyDescent="0.5">
      <c r="J1346" s="18"/>
      <c r="K1346" s="18"/>
      <c r="L1346" s="18"/>
      <c r="M1346" s="18"/>
      <c r="N1346" s="18"/>
    </row>
    <row r="1347" spans="10:14" x14ac:dyDescent="0.5">
      <c r="J1347" s="18"/>
      <c r="K1347" s="18"/>
      <c r="L1347" s="18"/>
      <c r="M1347" s="18"/>
      <c r="N1347" s="18"/>
    </row>
    <row r="1348" spans="10:14" x14ac:dyDescent="0.5">
      <c r="J1348" s="18"/>
      <c r="K1348" s="18"/>
      <c r="L1348" s="18"/>
      <c r="M1348" s="18"/>
      <c r="N1348" s="18"/>
    </row>
    <row r="1349" spans="10:14" x14ac:dyDescent="0.5">
      <c r="J1349" s="18"/>
      <c r="K1349" s="18"/>
      <c r="L1349" s="18"/>
      <c r="M1349" s="18"/>
      <c r="N1349" s="18"/>
    </row>
    <row r="1350" spans="10:14" x14ac:dyDescent="0.5">
      <c r="J1350" s="18"/>
      <c r="K1350" s="18"/>
      <c r="L1350" s="18"/>
      <c r="M1350" s="18"/>
      <c r="N1350" s="18"/>
    </row>
    <row r="1351" spans="10:14" x14ac:dyDescent="0.5">
      <c r="J1351" s="18"/>
      <c r="K1351" s="18"/>
      <c r="L1351" s="18"/>
      <c r="M1351" s="18"/>
      <c r="N1351" s="18"/>
    </row>
    <row r="1352" spans="10:14" x14ac:dyDescent="0.5">
      <c r="J1352" s="18"/>
      <c r="K1352" s="18"/>
      <c r="L1352" s="18"/>
      <c r="M1352" s="18"/>
      <c r="N1352" s="18"/>
    </row>
    <row r="1353" spans="10:14" x14ac:dyDescent="0.5">
      <c r="J1353" s="18"/>
      <c r="K1353" s="18"/>
      <c r="L1353" s="18"/>
      <c r="M1353" s="18"/>
      <c r="N1353" s="18"/>
    </row>
    <row r="1354" spans="10:14" x14ac:dyDescent="0.5">
      <c r="J1354" s="18"/>
      <c r="K1354" s="18"/>
      <c r="L1354" s="18"/>
      <c r="M1354" s="18"/>
      <c r="N1354" s="18"/>
    </row>
    <row r="1355" spans="10:14" x14ac:dyDescent="0.5">
      <c r="J1355" s="18"/>
      <c r="K1355" s="18"/>
      <c r="L1355" s="18"/>
      <c r="M1355" s="18"/>
      <c r="N1355" s="18"/>
    </row>
    <row r="1356" spans="10:14" x14ac:dyDescent="0.5">
      <c r="J1356" s="18"/>
      <c r="K1356" s="18"/>
      <c r="L1356" s="18"/>
      <c r="M1356" s="18"/>
      <c r="N1356" s="18"/>
    </row>
    <row r="1357" spans="10:14" x14ac:dyDescent="0.5">
      <c r="J1357" s="18"/>
      <c r="K1357" s="18"/>
      <c r="L1357" s="18"/>
      <c r="M1357" s="18"/>
      <c r="N1357" s="18"/>
    </row>
    <row r="1358" spans="10:14" x14ac:dyDescent="0.5">
      <c r="J1358" s="18"/>
      <c r="K1358" s="18"/>
      <c r="L1358" s="18"/>
      <c r="M1358" s="18"/>
      <c r="N1358" s="18"/>
    </row>
    <row r="1359" spans="10:14" x14ac:dyDescent="0.5">
      <c r="J1359" s="18"/>
      <c r="K1359" s="18"/>
      <c r="L1359" s="18"/>
      <c r="M1359" s="18"/>
      <c r="N1359" s="18"/>
    </row>
    <row r="1360" spans="10:14" x14ac:dyDescent="0.5">
      <c r="J1360" s="18"/>
      <c r="K1360" s="18"/>
      <c r="L1360" s="18"/>
      <c r="M1360" s="18"/>
      <c r="N1360" s="18"/>
    </row>
    <row r="1361" spans="10:14" x14ac:dyDescent="0.5">
      <c r="J1361" s="18"/>
      <c r="K1361" s="18"/>
      <c r="L1361" s="18"/>
      <c r="M1361" s="18"/>
      <c r="N1361" s="18"/>
    </row>
    <row r="1362" spans="10:14" x14ac:dyDescent="0.5">
      <c r="J1362" s="18"/>
      <c r="K1362" s="18"/>
      <c r="L1362" s="18"/>
      <c r="M1362" s="18"/>
      <c r="N1362" s="18"/>
    </row>
    <row r="1363" spans="10:14" x14ac:dyDescent="0.5">
      <c r="J1363" s="18"/>
      <c r="K1363" s="18"/>
      <c r="L1363" s="18"/>
      <c r="M1363" s="18"/>
      <c r="N1363" s="18"/>
    </row>
    <row r="1364" spans="10:14" x14ac:dyDescent="0.5">
      <c r="J1364" s="18"/>
      <c r="K1364" s="18"/>
      <c r="L1364" s="18"/>
      <c r="M1364" s="18"/>
      <c r="N1364" s="18"/>
    </row>
    <row r="1365" spans="10:14" x14ac:dyDescent="0.5">
      <c r="J1365" s="18"/>
      <c r="K1365" s="18"/>
      <c r="L1365" s="18"/>
      <c r="M1365" s="18"/>
      <c r="N1365" s="18"/>
    </row>
    <row r="1366" spans="10:14" x14ac:dyDescent="0.5">
      <c r="J1366" s="18"/>
      <c r="K1366" s="18"/>
      <c r="L1366" s="18"/>
      <c r="M1366" s="18"/>
      <c r="N1366" s="18"/>
    </row>
    <row r="1367" spans="10:14" x14ac:dyDescent="0.5">
      <c r="J1367" s="18"/>
      <c r="K1367" s="18"/>
      <c r="L1367" s="18"/>
      <c r="M1367" s="18"/>
      <c r="N1367" s="18"/>
    </row>
    <row r="1368" spans="10:14" x14ac:dyDescent="0.5">
      <c r="J1368" s="18"/>
      <c r="K1368" s="18"/>
      <c r="L1368" s="18"/>
      <c r="M1368" s="18"/>
      <c r="N1368" s="18"/>
    </row>
    <row r="1369" spans="10:14" x14ac:dyDescent="0.5">
      <c r="J1369" s="18"/>
      <c r="K1369" s="18"/>
      <c r="L1369" s="18"/>
      <c r="M1369" s="18"/>
      <c r="N1369" s="18"/>
    </row>
    <row r="1370" spans="10:14" x14ac:dyDescent="0.5">
      <c r="J1370" s="18"/>
      <c r="K1370" s="18"/>
      <c r="L1370" s="18"/>
      <c r="M1370" s="18"/>
      <c r="N1370" s="18"/>
    </row>
    <row r="1371" spans="10:14" x14ac:dyDescent="0.5">
      <c r="J1371" s="18"/>
      <c r="K1371" s="18"/>
      <c r="L1371" s="18"/>
      <c r="M1371" s="18"/>
      <c r="N1371" s="18"/>
    </row>
    <row r="1372" spans="10:14" x14ac:dyDescent="0.5">
      <c r="J1372" s="18"/>
      <c r="K1372" s="18"/>
      <c r="L1372" s="18"/>
      <c r="M1372" s="18"/>
      <c r="N1372" s="18"/>
    </row>
    <row r="1373" spans="10:14" x14ac:dyDescent="0.5">
      <c r="J1373" s="18"/>
      <c r="K1373" s="18"/>
      <c r="L1373" s="18"/>
      <c r="M1373" s="18"/>
      <c r="N1373" s="18"/>
    </row>
    <row r="1374" spans="10:14" x14ac:dyDescent="0.5">
      <c r="J1374" s="18"/>
      <c r="K1374" s="18"/>
      <c r="L1374" s="18"/>
      <c r="M1374" s="18"/>
      <c r="N1374" s="18"/>
    </row>
    <row r="1375" spans="10:14" x14ac:dyDescent="0.5">
      <c r="J1375" s="18"/>
      <c r="K1375" s="18"/>
      <c r="L1375" s="18"/>
      <c r="M1375" s="18"/>
      <c r="N1375" s="18"/>
    </row>
    <row r="1376" spans="10:14" x14ac:dyDescent="0.5">
      <c r="J1376" s="18"/>
      <c r="K1376" s="18"/>
      <c r="L1376" s="18"/>
      <c r="M1376" s="18"/>
      <c r="N1376" s="18"/>
    </row>
    <row r="1377" spans="10:14" x14ac:dyDescent="0.5">
      <c r="J1377" s="18"/>
      <c r="K1377" s="18"/>
      <c r="L1377" s="18"/>
      <c r="M1377" s="18"/>
      <c r="N1377" s="18"/>
    </row>
    <row r="1378" spans="10:14" x14ac:dyDescent="0.5">
      <c r="J1378" s="18"/>
      <c r="K1378" s="18"/>
      <c r="L1378" s="18"/>
      <c r="M1378" s="18"/>
      <c r="N1378" s="18"/>
    </row>
    <row r="1379" spans="10:14" x14ac:dyDescent="0.5">
      <c r="J1379" s="18"/>
      <c r="K1379" s="18"/>
      <c r="L1379" s="18"/>
      <c r="M1379" s="18"/>
      <c r="N1379" s="18"/>
    </row>
    <row r="1380" spans="10:14" x14ac:dyDescent="0.5">
      <c r="J1380" s="18"/>
      <c r="K1380" s="18"/>
      <c r="L1380" s="18"/>
      <c r="M1380" s="18"/>
      <c r="N1380" s="18"/>
    </row>
    <row r="1381" spans="10:14" x14ac:dyDescent="0.5">
      <c r="J1381" s="18"/>
      <c r="K1381" s="18"/>
      <c r="L1381" s="18"/>
      <c r="M1381" s="18"/>
      <c r="N1381" s="18"/>
    </row>
    <row r="1382" spans="10:14" x14ac:dyDescent="0.5">
      <c r="J1382" s="18"/>
      <c r="K1382" s="18"/>
      <c r="L1382" s="18"/>
      <c r="M1382" s="18"/>
      <c r="N1382" s="18"/>
    </row>
    <row r="1383" spans="10:14" x14ac:dyDescent="0.5">
      <c r="J1383" s="18"/>
      <c r="K1383" s="18"/>
      <c r="L1383" s="18"/>
      <c r="M1383" s="18"/>
      <c r="N1383" s="18"/>
    </row>
    <row r="1384" spans="10:14" x14ac:dyDescent="0.5">
      <c r="J1384" s="18"/>
      <c r="K1384" s="18"/>
      <c r="L1384" s="18"/>
      <c r="M1384" s="18"/>
      <c r="N1384" s="18"/>
    </row>
    <row r="1385" spans="10:14" x14ac:dyDescent="0.5">
      <c r="J1385" s="18"/>
      <c r="K1385" s="18"/>
      <c r="L1385" s="18"/>
      <c r="M1385" s="18"/>
      <c r="N1385" s="18"/>
    </row>
    <row r="1386" spans="10:14" x14ac:dyDescent="0.5">
      <c r="J1386" s="18"/>
      <c r="K1386" s="18"/>
      <c r="L1386" s="18"/>
      <c r="M1386" s="18"/>
      <c r="N1386" s="18"/>
    </row>
    <row r="1387" spans="10:14" x14ac:dyDescent="0.5">
      <c r="J1387" s="18"/>
      <c r="K1387" s="18"/>
      <c r="L1387" s="18"/>
      <c r="M1387" s="18"/>
      <c r="N1387" s="18"/>
    </row>
    <row r="1388" spans="10:14" x14ac:dyDescent="0.5">
      <c r="J1388" s="18"/>
      <c r="K1388" s="18"/>
      <c r="L1388" s="18"/>
      <c r="M1388" s="18"/>
      <c r="N1388" s="18"/>
    </row>
    <row r="1389" spans="10:14" x14ac:dyDescent="0.5">
      <c r="J1389" s="18"/>
      <c r="K1389" s="18"/>
      <c r="L1389" s="18"/>
      <c r="M1389" s="18"/>
      <c r="N1389" s="18"/>
    </row>
    <row r="1390" spans="10:14" x14ac:dyDescent="0.5">
      <c r="J1390" s="18"/>
      <c r="K1390" s="18"/>
      <c r="L1390" s="18"/>
      <c r="M1390" s="18"/>
      <c r="N1390" s="18"/>
    </row>
    <row r="1391" spans="10:14" x14ac:dyDescent="0.5">
      <c r="J1391" s="18"/>
      <c r="K1391" s="18"/>
      <c r="L1391" s="18"/>
      <c r="M1391" s="18"/>
      <c r="N1391" s="18"/>
    </row>
    <row r="1392" spans="10:14" x14ac:dyDescent="0.5">
      <c r="J1392" s="18"/>
      <c r="K1392" s="18"/>
      <c r="L1392" s="18"/>
      <c r="M1392" s="18"/>
      <c r="N1392" s="18"/>
    </row>
    <row r="1393" spans="10:14" x14ac:dyDescent="0.5">
      <c r="J1393" s="18"/>
      <c r="K1393" s="18"/>
      <c r="L1393" s="18"/>
      <c r="M1393" s="18"/>
      <c r="N1393" s="18"/>
    </row>
    <row r="1394" spans="10:14" x14ac:dyDescent="0.5">
      <c r="J1394" s="18"/>
      <c r="K1394" s="18"/>
      <c r="L1394" s="18"/>
      <c r="M1394" s="18"/>
      <c r="N1394" s="18"/>
    </row>
    <row r="1395" spans="10:14" x14ac:dyDescent="0.5">
      <c r="J1395" s="18"/>
      <c r="K1395" s="18"/>
      <c r="L1395" s="18"/>
      <c r="M1395" s="18"/>
      <c r="N1395" s="18"/>
    </row>
    <row r="1396" spans="10:14" x14ac:dyDescent="0.5">
      <c r="J1396" s="18"/>
      <c r="K1396" s="18"/>
      <c r="L1396" s="18"/>
      <c r="M1396" s="18"/>
      <c r="N1396" s="18"/>
    </row>
    <row r="1397" spans="10:14" x14ac:dyDescent="0.5">
      <c r="J1397" s="18"/>
      <c r="K1397" s="18"/>
      <c r="L1397" s="18"/>
      <c r="M1397" s="18"/>
      <c r="N1397" s="18"/>
    </row>
    <row r="1398" spans="10:14" x14ac:dyDescent="0.5">
      <c r="J1398" s="18"/>
      <c r="K1398" s="18"/>
      <c r="L1398" s="18"/>
      <c r="M1398" s="18"/>
      <c r="N1398" s="18"/>
    </row>
    <row r="1399" spans="10:14" x14ac:dyDescent="0.5">
      <c r="J1399" s="18"/>
      <c r="K1399" s="18"/>
      <c r="L1399" s="18"/>
      <c r="M1399" s="18"/>
      <c r="N1399" s="18"/>
    </row>
    <row r="1400" spans="10:14" x14ac:dyDescent="0.5">
      <c r="J1400" s="18"/>
      <c r="K1400" s="18"/>
      <c r="L1400" s="18"/>
      <c r="M1400" s="18"/>
      <c r="N1400" s="18"/>
    </row>
    <row r="1401" spans="10:14" x14ac:dyDescent="0.5">
      <c r="J1401" s="18"/>
      <c r="K1401" s="18"/>
      <c r="L1401" s="18"/>
      <c r="M1401" s="18"/>
      <c r="N1401" s="18"/>
    </row>
    <row r="1402" spans="10:14" x14ac:dyDescent="0.5">
      <c r="J1402" s="18"/>
      <c r="K1402" s="18"/>
      <c r="L1402" s="18"/>
      <c r="M1402" s="18"/>
      <c r="N1402" s="18"/>
    </row>
    <row r="1403" spans="10:14" x14ac:dyDescent="0.5">
      <c r="J1403" s="18"/>
      <c r="K1403" s="18"/>
      <c r="L1403" s="18"/>
      <c r="M1403" s="18"/>
      <c r="N1403" s="18"/>
    </row>
    <row r="1404" spans="10:14" x14ac:dyDescent="0.5">
      <c r="J1404" s="18"/>
      <c r="K1404" s="18"/>
      <c r="L1404" s="18"/>
      <c r="M1404" s="18"/>
      <c r="N1404" s="18"/>
    </row>
    <row r="1405" spans="10:14" x14ac:dyDescent="0.5">
      <c r="J1405" s="18"/>
      <c r="K1405" s="18"/>
      <c r="L1405" s="18"/>
      <c r="M1405" s="18"/>
      <c r="N1405" s="18"/>
    </row>
    <row r="1406" spans="10:14" x14ac:dyDescent="0.5">
      <c r="J1406" s="18"/>
      <c r="K1406" s="18"/>
      <c r="L1406" s="18"/>
      <c r="M1406" s="18"/>
      <c r="N1406" s="18"/>
    </row>
    <row r="1407" spans="10:14" x14ac:dyDescent="0.5">
      <c r="J1407" s="18"/>
      <c r="K1407" s="18"/>
      <c r="L1407" s="18"/>
      <c r="M1407" s="18"/>
      <c r="N1407" s="18"/>
    </row>
    <row r="1408" spans="10:14" x14ac:dyDescent="0.5">
      <c r="J1408" s="18"/>
      <c r="K1408" s="18"/>
      <c r="L1408" s="18"/>
      <c r="M1408" s="18"/>
      <c r="N1408" s="18"/>
    </row>
    <row r="1409" spans="10:14" x14ac:dyDescent="0.5">
      <c r="J1409" s="18"/>
      <c r="K1409" s="18"/>
      <c r="L1409" s="18"/>
      <c r="M1409" s="18"/>
      <c r="N1409" s="18"/>
    </row>
    <row r="1410" spans="10:14" x14ac:dyDescent="0.5">
      <c r="J1410" s="18"/>
      <c r="K1410" s="18"/>
      <c r="L1410" s="18"/>
      <c r="M1410" s="18"/>
      <c r="N1410" s="18"/>
    </row>
    <row r="1411" spans="10:14" x14ac:dyDescent="0.5">
      <c r="J1411" s="18"/>
      <c r="K1411" s="18"/>
      <c r="L1411" s="18"/>
      <c r="M1411" s="18"/>
      <c r="N1411" s="18"/>
    </row>
    <row r="1412" spans="10:14" x14ac:dyDescent="0.5">
      <c r="J1412" s="18"/>
      <c r="K1412" s="18"/>
      <c r="L1412" s="18"/>
      <c r="M1412" s="18"/>
      <c r="N1412" s="18"/>
    </row>
    <row r="1413" spans="10:14" x14ac:dyDescent="0.5">
      <c r="J1413" s="18"/>
      <c r="K1413" s="18"/>
      <c r="L1413" s="18"/>
      <c r="M1413" s="18"/>
      <c r="N1413" s="18"/>
    </row>
    <row r="1414" spans="10:14" x14ac:dyDescent="0.5">
      <c r="J1414" s="18"/>
      <c r="K1414" s="18"/>
      <c r="L1414" s="18"/>
      <c r="M1414" s="18"/>
      <c r="N1414" s="18"/>
    </row>
    <row r="1415" spans="10:14" x14ac:dyDescent="0.5">
      <c r="J1415" s="18"/>
      <c r="K1415" s="18"/>
      <c r="L1415" s="18"/>
      <c r="M1415" s="18"/>
      <c r="N1415" s="18"/>
    </row>
    <row r="1416" spans="10:14" x14ac:dyDescent="0.5">
      <c r="J1416" s="18"/>
      <c r="K1416" s="18"/>
      <c r="L1416" s="18"/>
      <c r="M1416" s="18"/>
      <c r="N1416" s="18"/>
    </row>
    <row r="1417" spans="10:14" x14ac:dyDescent="0.5">
      <c r="J1417" s="18"/>
      <c r="K1417" s="18"/>
      <c r="L1417" s="18"/>
      <c r="M1417" s="18"/>
      <c r="N1417" s="18"/>
    </row>
    <row r="1418" spans="10:14" x14ac:dyDescent="0.5">
      <c r="J1418" s="18"/>
      <c r="K1418" s="18"/>
      <c r="L1418" s="18"/>
      <c r="M1418" s="18"/>
      <c r="N1418" s="18"/>
    </row>
    <row r="1419" spans="10:14" x14ac:dyDescent="0.5">
      <c r="J1419" s="18"/>
      <c r="K1419" s="18"/>
      <c r="L1419" s="18"/>
      <c r="M1419" s="18"/>
      <c r="N1419" s="18"/>
    </row>
    <row r="1420" spans="10:14" x14ac:dyDescent="0.5">
      <c r="J1420" s="18"/>
      <c r="K1420" s="18"/>
      <c r="L1420" s="18"/>
      <c r="M1420" s="18"/>
      <c r="N1420" s="18"/>
    </row>
    <row r="1421" spans="10:14" x14ac:dyDescent="0.5">
      <c r="J1421" s="18"/>
      <c r="K1421" s="18"/>
      <c r="L1421" s="18"/>
      <c r="M1421" s="18"/>
      <c r="N1421" s="18"/>
    </row>
    <row r="1422" spans="10:14" x14ac:dyDescent="0.5">
      <c r="J1422" s="18"/>
      <c r="K1422" s="18"/>
      <c r="L1422" s="18"/>
      <c r="M1422" s="18"/>
      <c r="N1422" s="18"/>
    </row>
    <row r="1423" spans="10:14" x14ac:dyDescent="0.5">
      <c r="J1423" s="18"/>
      <c r="K1423" s="18"/>
      <c r="L1423" s="18"/>
      <c r="M1423" s="18"/>
      <c r="N1423" s="18"/>
    </row>
    <row r="1424" spans="10:14" x14ac:dyDescent="0.5">
      <c r="J1424" s="18"/>
      <c r="K1424" s="18"/>
      <c r="L1424" s="18"/>
      <c r="M1424" s="18"/>
      <c r="N1424" s="18"/>
    </row>
    <row r="1425" spans="10:14" x14ac:dyDescent="0.5">
      <c r="J1425" s="18"/>
      <c r="K1425" s="18"/>
      <c r="L1425" s="18"/>
      <c r="M1425" s="18"/>
      <c r="N1425" s="18"/>
    </row>
    <row r="1426" spans="10:14" x14ac:dyDescent="0.5">
      <c r="J1426" s="18"/>
      <c r="K1426" s="18"/>
      <c r="L1426" s="18"/>
      <c r="M1426" s="18"/>
      <c r="N1426" s="18"/>
    </row>
    <row r="1427" spans="10:14" x14ac:dyDescent="0.5">
      <c r="J1427" s="18"/>
      <c r="K1427" s="18"/>
      <c r="L1427" s="18"/>
      <c r="M1427" s="18"/>
      <c r="N1427" s="18"/>
    </row>
    <row r="1428" spans="10:14" x14ac:dyDescent="0.5">
      <c r="J1428" s="18"/>
      <c r="K1428" s="18"/>
      <c r="L1428" s="18"/>
      <c r="M1428" s="18"/>
      <c r="N1428" s="18"/>
    </row>
    <row r="1429" spans="10:14" x14ac:dyDescent="0.5">
      <c r="J1429" s="18"/>
      <c r="K1429" s="18"/>
      <c r="L1429" s="18"/>
      <c r="M1429" s="18"/>
      <c r="N1429" s="18"/>
    </row>
    <row r="1430" spans="10:14" x14ac:dyDescent="0.5">
      <c r="J1430" s="18"/>
      <c r="K1430" s="18"/>
      <c r="L1430" s="18"/>
      <c r="M1430" s="18"/>
      <c r="N1430" s="18"/>
    </row>
    <row r="1431" spans="10:14" x14ac:dyDescent="0.5">
      <c r="J1431" s="18"/>
      <c r="K1431" s="18"/>
      <c r="L1431" s="18"/>
      <c r="M1431" s="18"/>
      <c r="N1431" s="18"/>
    </row>
    <row r="1432" spans="10:14" x14ac:dyDescent="0.5">
      <c r="J1432" s="18"/>
      <c r="K1432" s="18"/>
      <c r="L1432" s="18"/>
      <c r="M1432" s="18"/>
      <c r="N1432" s="18"/>
    </row>
    <row r="1433" spans="10:14" x14ac:dyDescent="0.5">
      <c r="J1433" s="18"/>
      <c r="K1433" s="18"/>
      <c r="L1433" s="18"/>
      <c r="M1433" s="18"/>
      <c r="N1433" s="18"/>
    </row>
    <row r="1434" spans="10:14" x14ac:dyDescent="0.5">
      <c r="J1434" s="18"/>
      <c r="K1434" s="18"/>
      <c r="L1434" s="18"/>
      <c r="M1434" s="18"/>
      <c r="N1434" s="18"/>
    </row>
    <row r="1435" spans="10:14" x14ac:dyDescent="0.5">
      <c r="J1435" s="18"/>
      <c r="K1435" s="18"/>
      <c r="L1435" s="18"/>
      <c r="M1435" s="18"/>
      <c r="N1435" s="18"/>
    </row>
    <row r="1436" spans="10:14" x14ac:dyDescent="0.5">
      <c r="J1436" s="18"/>
      <c r="K1436" s="18"/>
      <c r="L1436" s="18"/>
      <c r="M1436" s="18"/>
      <c r="N1436" s="18"/>
    </row>
    <row r="1437" spans="10:14" x14ac:dyDescent="0.5">
      <c r="J1437" s="18"/>
      <c r="K1437" s="18"/>
      <c r="L1437" s="18"/>
      <c r="M1437" s="18"/>
      <c r="N1437" s="18"/>
    </row>
    <row r="1438" spans="10:14" x14ac:dyDescent="0.5">
      <c r="J1438" s="18"/>
      <c r="K1438" s="18"/>
      <c r="L1438" s="18"/>
      <c r="M1438" s="18"/>
      <c r="N1438" s="18"/>
    </row>
    <row r="1439" spans="10:14" x14ac:dyDescent="0.5">
      <c r="J1439" s="18"/>
      <c r="K1439" s="18"/>
      <c r="L1439" s="18"/>
      <c r="M1439" s="18"/>
      <c r="N1439" s="18"/>
    </row>
    <row r="1440" spans="10:14" x14ac:dyDescent="0.5">
      <c r="J1440" s="18"/>
      <c r="K1440" s="18"/>
      <c r="L1440" s="18"/>
      <c r="M1440" s="18"/>
      <c r="N1440" s="18"/>
    </row>
    <row r="1441" spans="10:14" x14ac:dyDescent="0.5">
      <c r="J1441" s="18"/>
      <c r="K1441" s="18"/>
      <c r="L1441" s="18"/>
      <c r="M1441" s="18"/>
      <c r="N1441" s="18"/>
    </row>
    <row r="1442" spans="10:14" x14ac:dyDescent="0.5">
      <c r="J1442" s="18"/>
      <c r="K1442" s="18"/>
      <c r="L1442" s="18"/>
      <c r="M1442" s="18"/>
      <c r="N1442" s="18"/>
    </row>
    <row r="1443" spans="10:14" x14ac:dyDescent="0.5">
      <c r="J1443" s="18"/>
      <c r="K1443" s="18"/>
      <c r="L1443" s="18"/>
      <c r="M1443" s="18"/>
      <c r="N1443" s="18"/>
    </row>
    <row r="1444" spans="10:14" x14ac:dyDescent="0.5">
      <c r="J1444" s="18"/>
      <c r="K1444" s="18"/>
      <c r="L1444" s="18"/>
      <c r="M1444" s="18"/>
      <c r="N1444" s="18"/>
    </row>
    <row r="1445" spans="10:14" x14ac:dyDescent="0.5">
      <c r="J1445" s="18"/>
      <c r="K1445" s="18"/>
      <c r="L1445" s="18"/>
      <c r="M1445" s="18"/>
      <c r="N1445" s="18"/>
    </row>
    <row r="1446" spans="10:14" x14ac:dyDescent="0.5">
      <c r="J1446" s="18"/>
      <c r="K1446" s="18"/>
      <c r="L1446" s="18"/>
      <c r="M1446" s="18"/>
      <c r="N1446" s="18"/>
    </row>
    <row r="1447" spans="10:14" x14ac:dyDescent="0.5">
      <c r="J1447" s="18"/>
      <c r="K1447" s="18"/>
      <c r="L1447" s="18"/>
      <c r="M1447" s="18"/>
      <c r="N1447" s="18"/>
    </row>
    <row r="1448" spans="10:14" x14ac:dyDescent="0.5">
      <c r="J1448" s="18"/>
      <c r="K1448" s="18"/>
      <c r="L1448" s="18"/>
      <c r="M1448" s="18"/>
      <c r="N1448" s="18"/>
    </row>
    <row r="1449" spans="10:14" x14ac:dyDescent="0.5">
      <c r="J1449" s="18"/>
      <c r="K1449" s="18"/>
      <c r="L1449" s="18"/>
      <c r="M1449" s="18"/>
      <c r="N1449" s="18"/>
    </row>
    <row r="1450" spans="10:14" x14ac:dyDescent="0.5">
      <c r="J1450" s="18"/>
      <c r="K1450" s="18"/>
      <c r="L1450" s="18"/>
      <c r="M1450" s="18"/>
      <c r="N1450" s="18"/>
    </row>
    <row r="1451" spans="10:14" x14ac:dyDescent="0.5">
      <c r="J1451" s="18"/>
      <c r="K1451" s="18"/>
      <c r="L1451" s="18"/>
      <c r="M1451" s="18"/>
      <c r="N1451" s="18"/>
    </row>
    <row r="1452" spans="10:14" x14ac:dyDescent="0.5">
      <c r="J1452" s="18"/>
      <c r="K1452" s="18"/>
      <c r="L1452" s="18"/>
      <c r="M1452" s="18"/>
      <c r="N1452" s="18"/>
    </row>
    <row r="1453" spans="10:14" x14ac:dyDescent="0.5">
      <c r="J1453" s="18"/>
      <c r="K1453" s="18"/>
      <c r="L1453" s="18"/>
      <c r="M1453" s="18"/>
      <c r="N1453" s="18"/>
    </row>
    <row r="1454" spans="10:14" x14ac:dyDescent="0.5">
      <c r="J1454" s="18"/>
      <c r="K1454" s="18"/>
      <c r="L1454" s="18"/>
      <c r="M1454" s="18"/>
      <c r="N1454" s="18"/>
    </row>
    <row r="1455" spans="10:14" x14ac:dyDescent="0.5">
      <c r="J1455" s="18"/>
      <c r="K1455" s="18"/>
      <c r="L1455" s="18"/>
      <c r="M1455" s="18"/>
      <c r="N1455" s="18"/>
    </row>
    <row r="1456" spans="10:14" x14ac:dyDescent="0.5">
      <c r="J1456" s="18"/>
      <c r="K1456" s="18"/>
      <c r="L1456" s="18"/>
      <c r="M1456" s="18"/>
      <c r="N1456" s="18"/>
    </row>
    <row r="1457" spans="10:14" x14ac:dyDescent="0.5">
      <c r="J1457" s="18"/>
      <c r="K1457" s="18"/>
      <c r="L1457" s="18"/>
      <c r="M1457" s="18"/>
      <c r="N1457" s="18"/>
    </row>
    <row r="1458" spans="10:14" x14ac:dyDescent="0.5">
      <c r="J1458" s="18"/>
      <c r="K1458" s="18"/>
      <c r="L1458" s="18"/>
      <c r="M1458" s="18"/>
      <c r="N1458" s="18"/>
    </row>
    <row r="1459" spans="10:14" x14ac:dyDescent="0.5">
      <c r="J1459" s="18"/>
      <c r="K1459" s="18"/>
      <c r="L1459" s="18"/>
      <c r="M1459" s="18"/>
      <c r="N1459" s="18"/>
    </row>
    <row r="1460" spans="10:14" x14ac:dyDescent="0.5">
      <c r="J1460" s="18"/>
      <c r="K1460" s="18"/>
      <c r="L1460" s="18"/>
      <c r="M1460" s="18"/>
      <c r="N1460" s="18"/>
    </row>
    <row r="1461" spans="10:14" x14ac:dyDescent="0.5">
      <c r="J1461" s="18"/>
      <c r="K1461" s="18"/>
      <c r="L1461" s="18"/>
      <c r="M1461" s="18"/>
      <c r="N1461" s="18"/>
    </row>
    <row r="1462" spans="10:14" x14ac:dyDescent="0.5">
      <c r="J1462" s="18"/>
      <c r="K1462" s="18"/>
      <c r="L1462" s="18"/>
      <c r="M1462" s="18"/>
      <c r="N1462" s="18"/>
    </row>
    <row r="1463" spans="10:14" x14ac:dyDescent="0.5">
      <c r="J1463" s="18"/>
      <c r="K1463" s="18"/>
      <c r="L1463" s="18"/>
      <c r="M1463" s="18"/>
      <c r="N1463" s="18"/>
    </row>
    <row r="1464" spans="10:14" x14ac:dyDescent="0.5">
      <c r="J1464" s="18"/>
      <c r="K1464" s="18"/>
      <c r="L1464" s="18"/>
      <c r="M1464" s="18"/>
      <c r="N1464" s="18"/>
    </row>
    <row r="1465" spans="10:14" x14ac:dyDescent="0.5">
      <c r="J1465" s="18"/>
      <c r="K1465" s="18"/>
      <c r="L1465" s="18"/>
      <c r="M1465" s="18"/>
      <c r="N1465" s="18"/>
    </row>
    <row r="1466" spans="10:14" x14ac:dyDescent="0.5">
      <c r="J1466" s="18"/>
      <c r="K1466" s="18"/>
      <c r="L1466" s="18"/>
      <c r="M1466" s="18"/>
      <c r="N1466" s="18"/>
    </row>
    <row r="1467" spans="10:14" x14ac:dyDescent="0.5">
      <c r="J1467" s="18"/>
      <c r="K1467" s="18"/>
      <c r="L1467" s="18"/>
      <c r="M1467" s="18"/>
      <c r="N1467" s="18"/>
    </row>
    <row r="1468" spans="10:14" x14ac:dyDescent="0.5">
      <c r="J1468" s="18"/>
      <c r="K1468" s="18"/>
      <c r="L1468" s="18"/>
      <c r="M1468" s="18"/>
      <c r="N1468" s="18"/>
    </row>
    <row r="1469" spans="10:14" x14ac:dyDescent="0.5">
      <c r="J1469" s="18"/>
      <c r="K1469" s="18"/>
      <c r="L1469" s="18"/>
      <c r="M1469" s="18"/>
      <c r="N1469" s="18"/>
    </row>
    <row r="1470" spans="10:14" x14ac:dyDescent="0.5">
      <c r="J1470" s="18"/>
      <c r="K1470" s="18"/>
      <c r="L1470" s="18"/>
      <c r="M1470" s="18"/>
      <c r="N1470" s="18"/>
    </row>
    <row r="1471" spans="10:14" x14ac:dyDescent="0.5">
      <c r="J1471" s="18"/>
      <c r="K1471" s="18"/>
      <c r="L1471" s="18"/>
      <c r="M1471" s="18"/>
      <c r="N1471" s="18"/>
    </row>
    <row r="1472" spans="10:14" x14ac:dyDescent="0.5">
      <c r="J1472" s="18"/>
      <c r="K1472" s="18"/>
      <c r="L1472" s="18"/>
      <c r="M1472" s="18"/>
      <c r="N1472" s="18"/>
    </row>
    <row r="1473" spans="10:14" x14ac:dyDescent="0.5">
      <c r="J1473" s="18"/>
      <c r="K1473" s="18"/>
      <c r="L1473" s="18"/>
      <c r="M1473" s="18"/>
      <c r="N1473" s="18"/>
    </row>
    <row r="1474" spans="10:14" x14ac:dyDescent="0.5">
      <c r="J1474" s="18"/>
      <c r="K1474" s="18"/>
      <c r="L1474" s="18"/>
      <c r="M1474" s="18"/>
      <c r="N1474" s="18"/>
    </row>
    <row r="1475" spans="10:14" x14ac:dyDescent="0.5">
      <c r="J1475" s="18"/>
      <c r="K1475" s="18"/>
      <c r="L1475" s="18"/>
      <c r="M1475" s="18"/>
      <c r="N1475" s="18"/>
    </row>
    <row r="1476" spans="10:14" x14ac:dyDescent="0.5">
      <c r="J1476" s="18"/>
      <c r="K1476" s="18"/>
      <c r="L1476" s="18"/>
      <c r="M1476" s="18"/>
      <c r="N1476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476"/>
  <sheetViews>
    <sheetView zoomScale="90" zoomScaleNormal="90" workbookViewId="0">
      <selection activeCell="L2" sqref="L2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5.125" style="17" bestFit="1" customWidth="1"/>
    <col min="5" max="5" width="4.125" style="17" customWidth="1"/>
    <col min="6" max="6" width="8.625" style="17" customWidth="1"/>
    <col min="7" max="7" width="10" style="17" customWidth="1"/>
    <col min="8" max="8" width="3" style="18" customWidth="1"/>
    <col min="9" max="9" width="2.625" style="19" customWidth="1"/>
    <col min="10" max="15" width="7.875" style="19"/>
    <col min="16" max="17" width="13.625" style="19" customWidth="1"/>
    <col min="18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5.125" style="19" bestFit="1" customWidth="1"/>
    <col min="261" max="261" width="4.125" style="19" customWidth="1"/>
    <col min="262" max="262" width="8.625" style="19" customWidth="1"/>
    <col min="263" max="263" width="10" style="19" customWidth="1"/>
    <col min="264" max="264" width="3" style="19" customWidth="1"/>
    <col min="265" max="265" width="2.625" style="19" customWidth="1"/>
    <col min="266" max="271" width="7.875" style="19"/>
    <col min="272" max="273" width="13.625" style="19" customWidth="1"/>
    <col min="274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5.125" style="19" bestFit="1" customWidth="1"/>
    <col min="517" max="517" width="4.125" style="19" customWidth="1"/>
    <col min="518" max="518" width="8.625" style="19" customWidth="1"/>
    <col min="519" max="519" width="10" style="19" customWidth="1"/>
    <col min="520" max="520" width="3" style="19" customWidth="1"/>
    <col min="521" max="521" width="2.625" style="19" customWidth="1"/>
    <col min="522" max="527" width="7.875" style="19"/>
    <col min="528" max="529" width="13.625" style="19" customWidth="1"/>
    <col min="530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5.125" style="19" bestFit="1" customWidth="1"/>
    <col min="773" max="773" width="4.125" style="19" customWidth="1"/>
    <col min="774" max="774" width="8.625" style="19" customWidth="1"/>
    <col min="775" max="775" width="10" style="19" customWidth="1"/>
    <col min="776" max="776" width="3" style="19" customWidth="1"/>
    <col min="777" max="777" width="2.625" style="19" customWidth="1"/>
    <col min="778" max="783" width="7.875" style="19"/>
    <col min="784" max="785" width="13.625" style="19" customWidth="1"/>
    <col min="786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5.125" style="19" bestFit="1" customWidth="1"/>
    <col min="1029" max="1029" width="4.125" style="19" customWidth="1"/>
    <col min="1030" max="1030" width="8.625" style="19" customWidth="1"/>
    <col min="1031" max="1031" width="10" style="19" customWidth="1"/>
    <col min="1032" max="1032" width="3" style="19" customWidth="1"/>
    <col min="1033" max="1033" width="2.625" style="19" customWidth="1"/>
    <col min="1034" max="1039" width="7.875" style="19"/>
    <col min="1040" max="1041" width="13.625" style="19" customWidth="1"/>
    <col min="1042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5.125" style="19" bestFit="1" customWidth="1"/>
    <col min="1285" max="1285" width="4.125" style="19" customWidth="1"/>
    <col min="1286" max="1286" width="8.625" style="19" customWidth="1"/>
    <col min="1287" max="1287" width="10" style="19" customWidth="1"/>
    <col min="1288" max="1288" width="3" style="19" customWidth="1"/>
    <col min="1289" max="1289" width="2.625" style="19" customWidth="1"/>
    <col min="1290" max="1295" width="7.875" style="19"/>
    <col min="1296" max="1297" width="13.625" style="19" customWidth="1"/>
    <col min="1298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5.125" style="19" bestFit="1" customWidth="1"/>
    <col min="1541" max="1541" width="4.125" style="19" customWidth="1"/>
    <col min="1542" max="1542" width="8.625" style="19" customWidth="1"/>
    <col min="1543" max="1543" width="10" style="19" customWidth="1"/>
    <col min="1544" max="1544" width="3" style="19" customWidth="1"/>
    <col min="1545" max="1545" width="2.625" style="19" customWidth="1"/>
    <col min="1546" max="1551" width="7.875" style="19"/>
    <col min="1552" max="1553" width="13.625" style="19" customWidth="1"/>
    <col min="1554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5.125" style="19" bestFit="1" customWidth="1"/>
    <col min="1797" max="1797" width="4.125" style="19" customWidth="1"/>
    <col min="1798" max="1798" width="8.625" style="19" customWidth="1"/>
    <col min="1799" max="1799" width="10" style="19" customWidth="1"/>
    <col min="1800" max="1800" width="3" style="19" customWidth="1"/>
    <col min="1801" max="1801" width="2.625" style="19" customWidth="1"/>
    <col min="1802" max="1807" width="7.875" style="19"/>
    <col min="1808" max="1809" width="13.625" style="19" customWidth="1"/>
    <col min="1810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5.125" style="19" bestFit="1" customWidth="1"/>
    <col min="2053" max="2053" width="4.125" style="19" customWidth="1"/>
    <col min="2054" max="2054" width="8.625" style="19" customWidth="1"/>
    <col min="2055" max="2055" width="10" style="19" customWidth="1"/>
    <col min="2056" max="2056" width="3" style="19" customWidth="1"/>
    <col min="2057" max="2057" width="2.625" style="19" customWidth="1"/>
    <col min="2058" max="2063" width="7.875" style="19"/>
    <col min="2064" max="2065" width="13.625" style="19" customWidth="1"/>
    <col min="2066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5.125" style="19" bestFit="1" customWidth="1"/>
    <col min="2309" max="2309" width="4.125" style="19" customWidth="1"/>
    <col min="2310" max="2310" width="8.625" style="19" customWidth="1"/>
    <col min="2311" max="2311" width="10" style="19" customWidth="1"/>
    <col min="2312" max="2312" width="3" style="19" customWidth="1"/>
    <col min="2313" max="2313" width="2.625" style="19" customWidth="1"/>
    <col min="2314" max="2319" width="7.875" style="19"/>
    <col min="2320" max="2321" width="13.625" style="19" customWidth="1"/>
    <col min="2322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5.125" style="19" bestFit="1" customWidth="1"/>
    <col min="2565" max="2565" width="4.125" style="19" customWidth="1"/>
    <col min="2566" max="2566" width="8.625" style="19" customWidth="1"/>
    <col min="2567" max="2567" width="10" style="19" customWidth="1"/>
    <col min="2568" max="2568" width="3" style="19" customWidth="1"/>
    <col min="2569" max="2569" width="2.625" style="19" customWidth="1"/>
    <col min="2570" max="2575" width="7.875" style="19"/>
    <col min="2576" max="2577" width="13.625" style="19" customWidth="1"/>
    <col min="2578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5.125" style="19" bestFit="1" customWidth="1"/>
    <col min="2821" max="2821" width="4.125" style="19" customWidth="1"/>
    <col min="2822" max="2822" width="8.625" style="19" customWidth="1"/>
    <col min="2823" max="2823" width="10" style="19" customWidth="1"/>
    <col min="2824" max="2824" width="3" style="19" customWidth="1"/>
    <col min="2825" max="2825" width="2.625" style="19" customWidth="1"/>
    <col min="2826" max="2831" width="7.875" style="19"/>
    <col min="2832" max="2833" width="13.625" style="19" customWidth="1"/>
    <col min="2834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5.125" style="19" bestFit="1" customWidth="1"/>
    <col min="3077" max="3077" width="4.125" style="19" customWidth="1"/>
    <col min="3078" max="3078" width="8.625" style="19" customWidth="1"/>
    <col min="3079" max="3079" width="10" style="19" customWidth="1"/>
    <col min="3080" max="3080" width="3" style="19" customWidth="1"/>
    <col min="3081" max="3081" width="2.625" style="19" customWidth="1"/>
    <col min="3082" max="3087" width="7.875" style="19"/>
    <col min="3088" max="3089" width="13.625" style="19" customWidth="1"/>
    <col min="3090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5.125" style="19" bestFit="1" customWidth="1"/>
    <col min="3333" max="3333" width="4.125" style="19" customWidth="1"/>
    <col min="3334" max="3334" width="8.625" style="19" customWidth="1"/>
    <col min="3335" max="3335" width="10" style="19" customWidth="1"/>
    <col min="3336" max="3336" width="3" style="19" customWidth="1"/>
    <col min="3337" max="3337" width="2.625" style="19" customWidth="1"/>
    <col min="3338" max="3343" width="7.875" style="19"/>
    <col min="3344" max="3345" width="13.625" style="19" customWidth="1"/>
    <col min="3346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5.125" style="19" bestFit="1" customWidth="1"/>
    <col min="3589" max="3589" width="4.125" style="19" customWidth="1"/>
    <col min="3590" max="3590" width="8.625" style="19" customWidth="1"/>
    <col min="3591" max="3591" width="10" style="19" customWidth="1"/>
    <col min="3592" max="3592" width="3" style="19" customWidth="1"/>
    <col min="3593" max="3593" width="2.625" style="19" customWidth="1"/>
    <col min="3594" max="3599" width="7.875" style="19"/>
    <col min="3600" max="3601" width="13.625" style="19" customWidth="1"/>
    <col min="3602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5.125" style="19" bestFit="1" customWidth="1"/>
    <col min="3845" max="3845" width="4.125" style="19" customWidth="1"/>
    <col min="3846" max="3846" width="8.625" style="19" customWidth="1"/>
    <col min="3847" max="3847" width="10" style="19" customWidth="1"/>
    <col min="3848" max="3848" width="3" style="19" customWidth="1"/>
    <col min="3849" max="3849" width="2.625" style="19" customWidth="1"/>
    <col min="3850" max="3855" width="7.875" style="19"/>
    <col min="3856" max="3857" width="13.625" style="19" customWidth="1"/>
    <col min="3858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5.125" style="19" bestFit="1" customWidth="1"/>
    <col min="4101" max="4101" width="4.125" style="19" customWidth="1"/>
    <col min="4102" max="4102" width="8.625" style="19" customWidth="1"/>
    <col min="4103" max="4103" width="10" style="19" customWidth="1"/>
    <col min="4104" max="4104" width="3" style="19" customWidth="1"/>
    <col min="4105" max="4105" width="2.625" style="19" customWidth="1"/>
    <col min="4106" max="4111" width="7.875" style="19"/>
    <col min="4112" max="4113" width="13.625" style="19" customWidth="1"/>
    <col min="4114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5.125" style="19" bestFit="1" customWidth="1"/>
    <col min="4357" max="4357" width="4.125" style="19" customWidth="1"/>
    <col min="4358" max="4358" width="8.625" style="19" customWidth="1"/>
    <col min="4359" max="4359" width="10" style="19" customWidth="1"/>
    <col min="4360" max="4360" width="3" style="19" customWidth="1"/>
    <col min="4361" max="4361" width="2.625" style="19" customWidth="1"/>
    <col min="4362" max="4367" width="7.875" style="19"/>
    <col min="4368" max="4369" width="13.625" style="19" customWidth="1"/>
    <col min="4370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5.125" style="19" bestFit="1" customWidth="1"/>
    <col min="4613" max="4613" width="4.125" style="19" customWidth="1"/>
    <col min="4614" max="4614" width="8.625" style="19" customWidth="1"/>
    <col min="4615" max="4615" width="10" style="19" customWidth="1"/>
    <col min="4616" max="4616" width="3" style="19" customWidth="1"/>
    <col min="4617" max="4617" width="2.625" style="19" customWidth="1"/>
    <col min="4618" max="4623" width="7.875" style="19"/>
    <col min="4624" max="4625" width="13.625" style="19" customWidth="1"/>
    <col min="4626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5.125" style="19" bestFit="1" customWidth="1"/>
    <col min="4869" max="4869" width="4.125" style="19" customWidth="1"/>
    <col min="4870" max="4870" width="8.625" style="19" customWidth="1"/>
    <col min="4871" max="4871" width="10" style="19" customWidth="1"/>
    <col min="4872" max="4872" width="3" style="19" customWidth="1"/>
    <col min="4873" max="4873" width="2.625" style="19" customWidth="1"/>
    <col min="4874" max="4879" width="7.875" style="19"/>
    <col min="4880" max="4881" width="13.625" style="19" customWidth="1"/>
    <col min="4882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5.125" style="19" bestFit="1" customWidth="1"/>
    <col min="5125" max="5125" width="4.125" style="19" customWidth="1"/>
    <col min="5126" max="5126" width="8.625" style="19" customWidth="1"/>
    <col min="5127" max="5127" width="10" style="19" customWidth="1"/>
    <col min="5128" max="5128" width="3" style="19" customWidth="1"/>
    <col min="5129" max="5129" width="2.625" style="19" customWidth="1"/>
    <col min="5130" max="5135" width="7.875" style="19"/>
    <col min="5136" max="5137" width="13.625" style="19" customWidth="1"/>
    <col min="5138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5.125" style="19" bestFit="1" customWidth="1"/>
    <col min="5381" max="5381" width="4.125" style="19" customWidth="1"/>
    <col min="5382" max="5382" width="8.625" style="19" customWidth="1"/>
    <col min="5383" max="5383" width="10" style="19" customWidth="1"/>
    <col min="5384" max="5384" width="3" style="19" customWidth="1"/>
    <col min="5385" max="5385" width="2.625" style="19" customWidth="1"/>
    <col min="5386" max="5391" width="7.875" style="19"/>
    <col min="5392" max="5393" width="13.625" style="19" customWidth="1"/>
    <col min="5394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5.125" style="19" bestFit="1" customWidth="1"/>
    <col min="5637" max="5637" width="4.125" style="19" customWidth="1"/>
    <col min="5638" max="5638" width="8.625" style="19" customWidth="1"/>
    <col min="5639" max="5639" width="10" style="19" customWidth="1"/>
    <col min="5640" max="5640" width="3" style="19" customWidth="1"/>
    <col min="5641" max="5641" width="2.625" style="19" customWidth="1"/>
    <col min="5642" max="5647" width="7.875" style="19"/>
    <col min="5648" max="5649" width="13.625" style="19" customWidth="1"/>
    <col min="5650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5.125" style="19" bestFit="1" customWidth="1"/>
    <col min="5893" max="5893" width="4.125" style="19" customWidth="1"/>
    <col min="5894" max="5894" width="8.625" style="19" customWidth="1"/>
    <col min="5895" max="5895" width="10" style="19" customWidth="1"/>
    <col min="5896" max="5896" width="3" style="19" customWidth="1"/>
    <col min="5897" max="5897" width="2.625" style="19" customWidth="1"/>
    <col min="5898" max="5903" width="7.875" style="19"/>
    <col min="5904" max="5905" width="13.625" style="19" customWidth="1"/>
    <col min="5906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5.125" style="19" bestFit="1" customWidth="1"/>
    <col min="6149" max="6149" width="4.125" style="19" customWidth="1"/>
    <col min="6150" max="6150" width="8.625" style="19" customWidth="1"/>
    <col min="6151" max="6151" width="10" style="19" customWidth="1"/>
    <col min="6152" max="6152" width="3" style="19" customWidth="1"/>
    <col min="6153" max="6153" width="2.625" style="19" customWidth="1"/>
    <col min="6154" max="6159" width="7.875" style="19"/>
    <col min="6160" max="6161" width="13.625" style="19" customWidth="1"/>
    <col min="6162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5.125" style="19" bestFit="1" customWidth="1"/>
    <col min="6405" max="6405" width="4.125" style="19" customWidth="1"/>
    <col min="6406" max="6406" width="8.625" style="19" customWidth="1"/>
    <col min="6407" max="6407" width="10" style="19" customWidth="1"/>
    <col min="6408" max="6408" width="3" style="19" customWidth="1"/>
    <col min="6409" max="6409" width="2.625" style="19" customWidth="1"/>
    <col min="6410" max="6415" width="7.875" style="19"/>
    <col min="6416" max="6417" width="13.625" style="19" customWidth="1"/>
    <col min="6418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5.125" style="19" bestFit="1" customWidth="1"/>
    <col min="6661" max="6661" width="4.125" style="19" customWidth="1"/>
    <col min="6662" max="6662" width="8.625" style="19" customWidth="1"/>
    <col min="6663" max="6663" width="10" style="19" customWidth="1"/>
    <col min="6664" max="6664" width="3" style="19" customWidth="1"/>
    <col min="6665" max="6665" width="2.625" style="19" customWidth="1"/>
    <col min="6666" max="6671" width="7.875" style="19"/>
    <col min="6672" max="6673" width="13.625" style="19" customWidth="1"/>
    <col min="6674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5.125" style="19" bestFit="1" customWidth="1"/>
    <col min="6917" max="6917" width="4.125" style="19" customWidth="1"/>
    <col min="6918" max="6918" width="8.625" style="19" customWidth="1"/>
    <col min="6919" max="6919" width="10" style="19" customWidth="1"/>
    <col min="6920" max="6920" width="3" style="19" customWidth="1"/>
    <col min="6921" max="6921" width="2.625" style="19" customWidth="1"/>
    <col min="6922" max="6927" width="7.875" style="19"/>
    <col min="6928" max="6929" width="13.625" style="19" customWidth="1"/>
    <col min="6930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5.125" style="19" bestFit="1" customWidth="1"/>
    <col min="7173" max="7173" width="4.125" style="19" customWidth="1"/>
    <col min="7174" max="7174" width="8.625" style="19" customWidth="1"/>
    <col min="7175" max="7175" width="10" style="19" customWidth="1"/>
    <col min="7176" max="7176" width="3" style="19" customWidth="1"/>
    <col min="7177" max="7177" width="2.625" style="19" customWidth="1"/>
    <col min="7178" max="7183" width="7.875" style="19"/>
    <col min="7184" max="7185" width="13.625" style="19" customWidth="1"/>
    <col min="7186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5.125" style="19" bestFit="1" customWidth="1"/>
    <col min="7429" max="7429" width="4.125" style="19" customWidth="1"/>
    <col min="7430" max="7430" width="8.625" style="19" customWidth="1"/>
    <col min="7431" max="7431" width="10" style="19" customWidth="1"/>
    <col min="7432" max="7432" width="3" style="19" customWidth="1"/>
    <col min="7433" max="7433" width="2.625" style="19" customWidth="1"/>
    <col min="7434" max="7439" width="7.875" style="19"/>
    <col min="7440" max="7441" width="13.625" style="19" customWidth="1"/>
    <col min="7442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5.125" style="19" bestFit="1" customWidth="1"/>
    <col min="7685" max="7685" width="4.125" style="19" customWidth="1"/>
    <col min="7686" max="7686" width="8.625" style="19" customWidth="1"/>
    <col min="7687" max="7687" width="10" style="19" customWidth="1"/>
    <col min="7688" max="7688" width="3" style="19" customWidth="1"/>
    <col min="7689" max="7689" width="2.625" style="19" customWidth="1"/>
    <col min="7690" max="7695" width="7.875" style="19"/>
    <col min="7696" max="7697" width="13.625" style="19" customWidth="1"/>
    <col min="7698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5.125" style="19" bestFit="1" customWidth="1"/>
    <col min="7941" max="7941" width="4.125" style="19" customWidth="1"/>
    <col min="7942" max="7942" width="8.625" style="19" customWidth="1"/>
    <col min="7943" max="7943" width="10" style="19" customWidth="1"/>
    <col min="7944" max="7944" width="3" style="19" customWidth="1"/>
    <col min="7945" max="7945" width="2.625" style="19" customWidth="1"/>
    <col min="7946" max="7951" width="7.875" style="19"/>
    <col min="7952" max="7953" width="13.625" style="19" customWidth="1"/>
    <col min="7954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5.125" style="19" bestFit="1" customWidth="1"/>
    <col min="8197" max="8197" width="4.125" style="19" customWidth="1"/>
    <col min="8198" max="8198" width="8.625" style="19" customWidth="1"/>
    <col min="8199" max="8199" width="10" style="19" customWidth="1"/>
    <col min="8200" max="8200" width="3" style="19" customWidth="1"/>
    <col min="8201" max="8201" width="2.625" style="19" customWidth="1"/>
    <col min="8202" max="8207" width="7.875" style="19"/>
    <col min="8208" max="8209" width="13.625" style="19" customWidth="1"/>
    <col min="8210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5.125" style="19" bestFit="1" customWidth="1"/>
    <col min="8453" max="8453" width="4.125" style="19" customWidth="1"/>
    <col min="8454" max="8454" width="8.625" style="19" customWidth="1"/>
    <col min="8455" max="8455" width="10" style="19" customWidth="1"/>
    <col min="8456" max="8456" width="3" style="19" customWidth="1"/>
    <col min="8457" max="8457" width="2.625" style="19" customWidth="1"/>
    <col min="8458" max="8463" width="7.875" style="19"/>
    <col min="8464" max="8465" width="13.625" style="19" customWidth="1"/>
    <col min="8466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5.125" style="19" bestFit="1" customWidth="1"/>
    <col min="8709" max="8709" width="4.125" style="19" customWidth="1"/>
    <col min="8710" max="8710" width="8.625" style="19" customWidth="1"/>
    <col min="8711" max="8711" width="10" style="19" customWidth="1"/>
    <col min="8712" max="8712" width="3" style="19" customWidth="1"/>
    <col min="8713" max="8713" width="2.625" style="19" customWidth="1"/>
    <col min="8714" max="8719" width="7.875" style="19"/>
    <col min="8720" max="8721" width="13.625" style="19" customWidth="1"/>
    <col min="8722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5.125" style="19" bestFit="1" customWidth="1"/>
    <col min="8965" max="8965" width="4.125" style="19" customWidth="1"/>
    <col min="8966" max="8966" width="8.625" style="19" customWidth="1"/>
    <col min="8967" max="8967" width="10" style="19" customWidth="1"/>
    <col min="8968" max="8968" width="3" style="19" customWidth="1"/>
    <col min="8969" max="8969" width="2.625" style="19" customWidth="1"/>
    <col min="8970" max="8975" width="7.875" style="19"/>
    <col min="8976" max="8977" width="13.625" style="19" customWidth="1"/>
    <col min="8978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5.125" style="19" bestFit="1" customWidth="1"/>
    <col min="9221" max="9221" width="4.125" style="19" customWidth="1"/>
    <col min="9222" max="9222" width="8.625" style="19" customWidth="1"/>
    <col min="9223" max="9223" width="10" style="19" customWidth="1"/>
    <col min="9224" max="9224" width="3" style="19" customWidth="1"/>
    <col min="9225" max="9225" width="2.625" style="19" customWidth="1"/>
    <col min="9226" max="9231" width="7.875" style="19"/>
    <col min="9232" max="9233" width="13.625" style="19" customWidth="1"/>
    <col min="9234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5.125" style="19" bestFit="1" customWidth="1"/>
    <col min="9477" max="9477" width="4.125" style="19" customWidth="1"/>
    <col min="9478" max="9478" width="8.625" style="19" customWidth="1"/>
    <col min="9479" max="9479" width="10" style="19" customWidth="1"/>
    <col min="9480" max="9480" width="3" style="19" customWidth="1"/>
    <col min="9481" max="9481" width="2.625" style="19" customWidth="1"/>
    <col min="9482" max="9487" width="7.875" style="19"/>
    <col min="9488" max="9489" width="13.625" style="19" customWidth="1"/>
    <col min="9490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5.125" style="19" bestFit="1" customWidth="1"/>
    <col min="9733" max="9733" width="4.125" style="19" customWidth="1"/>
    <col min="9734" max="9734" width="8.625" style="19" customWidth="1"/>
    <col min="9735" max="9735" width="10" style="19" customWidth="1"/>
    <col min="9736" max="9736" width="3" style="19" customWidth="1"/>
    <col min="9737" max="9737" width="2.625" style="19" customWidth="1"/>
    <col min="9738" max="9743" width="7.875" style="19"/>
    <col min="9744" max="9745" width="13.625" style="19" customWidth="1"/>
    <col min="9746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5.125" style="19" bestFit="1" customWidth="1"/>
    <col min="9989" max="9989" width="4.125" style="19" customWidth="1"/>
    <col min="9990" max="9990" width="8.625" style="19" customWidth="1"/>
    <col min="9991" max="9991" width="10" style="19" customWidth="1"/>
    <col min="9992" max="9992" width="3" style="19" customWidth="1"/>
    <col min="9993" max="9993" width="2.625" style="19" customWidth="1"/>
    <col min="9994" max="9999" width="7.875" style="19"/>
    <col min="10000" max="10001" width="13.625" style="19" customWidth="1"/>
    <col min="10002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5.125" style="19" bestFit="1" customWidth="1"/>
    <col min="10245" max="10245" width="4.125" style="19" customWidth="1"/>
    <col min="10246" max="10246" width="8.625" style="19" customWidth="1"/>
    <col min="10247" max="10247" width="10" style="19" customWidth="1"/>
    <col min="10248" max="10248" width="3" style="19" customWidth="1"/>
    <col min="10249" max="10249" width="2.625" style="19" customWidth="1"/>
    <col min="10250" max="10255" width="7.875" style="19"/>
    <col min="10256" max="10257" width="13.625" style="19" customWidth="1"/>
    <col min="10258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5.125" style="19" bestFit="1" customWidth="1"/>
    <col min="10501" max="10501" width="4.125" style="19" customWidth="1"/>
    <col min="10502" max="10502" width="8.625" style="19" customWidth="1"/>
    <col min="10503" max="10503" width="10" style="19" customWidth="1"/>
    <col min="10504" max="10504" width="3" style="19" customWidth="1"/>
    <col min="10505" max="10505" width="2.625" style="19" customWidth="1"/>
    <col min="10506" max="10511" width="7.875" style="19"/>
    <col min="10512" max="10513" width="13.625" style="19" customWidth="1"/>
    <col min="10514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5.125" style="19" bestFit="1" customWidth="1"/>
    <col min="10757" max="10757" width="4.125" style="19" customWidth="1"/>
    <col min="10758" max="10758" width="8.625" style="19" customWidth="1"/>
    <col min="10759" max="10759" width="10" style="19" customWidth="1"/>
    <col min="10760" max="10760" width="3" style="19" customWidth="1"/>
    <col min="10761" max="10761" width="2.625" style="19" customWidth="1"/>
    <col min="10762" max="10767" width="7.875" style="19"/>
    <col min="10768" max="10769" width="13.625" style="19" customWidth="1"/>
    <col min="10770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5.125" style="19" bestFit="1" customWidth="1"/>
    <col min="11013" max="11013" width="4.125" style="19" customWidth="1"/>
    <col min="11014" max="11014" width="8.625" style="19" customWidth="1"/>
    <col min="11015" max="11015" width="10" style="19" customWidth="1"/>
    <col min="11016" max="11016" width="3" style="19" customWidth="1"/>
    <col min="11017" max="11017" width="2.625" style="19" customWidth="1"/>
    <col min="11018" max="11023" width="7.875" style="19"/>
    <col min="11024" max="11025" width="13.625" style="19" customWidth="1"/>
    <col min="11026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5.125" style="19" bestFit="1" customWidth="1"/>
    <col min="11269" max="11269" width="4.125" style="19" customWidth="1"/>
    <col min="11270" max="11270" width="8.625" style="19" customWidth="1"/>
    <col min="11271" max="11271" width="10" style="19" customWidth="1"/>
    <col min="11272" max="11272" width="3" style="19" customWidth="1"/>
    <col min="11273" max="11273" width="2.625" style="19" customWidth="1"/>
    <col min="11274" max="11279" width="7.875" style="19"/>
    <col min="11280" max="11281" width="13.625" style="19" customWidth="1"/>
    <col min="11282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5.125" style="19" bestFit="1" customWidth="1"/>
    <col min="11525" max="11525" width="4.125" style="19" customWidth="1"/>
    <col min="11526" max="11526" width="8.625" style="19" customWidth="1"/>
    <col min="11527" max="11527" width="10" style="19" customWidth="1"/>
    <col min="11528" max="11528" width="3" style="19" customWidth="1"/>
    <col min="11529" max="11529" width="2.625" style="19" customWidth="1"/>
    <col min="11530" max="11535" width="7.875" style="19"/>
    <col min="11536" max="11537" width="13.625" style="19" customWidth="1"/>
    <col min="11538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5.125" style="19" bestFit="1" customWidth="1"/>
    <col min="11781" max="11781" width="4.125" style="19" customWidth="1"/>
    <col min="11782" max="11782" width="8.625" style="19" customWidth="1"/>
    <col min="11783" max="11783" width="10" style="19" customWidth="1"/>
    <col min="11784" max="11784" width="3" style="19" customWidth="1"/>
    <col min="11785" max="11785" width="2.625" style="19" customWidth="1"/>
    <col min="11786" max="11791" width="7.875" style="19"/>
    <col min="11792" max="11793" width="13.625" style="19" customWidth="1"/>
    <col min="11794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5.125" style="19" bestFit="1" customWidth="1"/>
    <col min="12037" max="12037" width="4.125" style="19" customWidth="1"/>
    <col min="12038" max="12038" width="8.625" style="19" customWidth="1"/>
    <col min="12039" max="12039" width="10" style="19" customWidth="1"/>
    <col min="12040" max="12040" width="3" style="19" customWidth="1"/>
    <col min="12041" max="12041" width="2.625" style="19" customWidth="1"/>
    <col min="12042" max="12047" width="7.875" style="19"/>
    <col min="12048" max="12049" width="13.625" style="19" customWidth="1"/>
    <col min="12050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5.125" style="19" bestFit="1" customWidth="1"/>
    <col min="12293" max="12293" width="4.125" style="19" customWidth="1"/>
    <col min="12294" max="12294" width="8.625" style="19" customWidth="1"/>
    <col min="12295" max="12295" width="10" style="19" customWidth="1"/>
    <col min="12296" max="12296" width="3" style="19" customWidth="1"/>
    <col min="12297" max="12297" width="2.625" style="19" customWidth="1"/>
    <col min="12298" max="12303" width="7.875" style="19"/>
    <col min="12304" max="12305" width="13.625" style="19" customWidth="1"/>
    <col min="12306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5.125" style="19" bestFit="1" customWidth="1"/>
    <col min="12549" max="12549" width="4.125" style="19" customWidth="1"/>
    <col min="12550" max="12550" width="8.625" style="19" customWidth="1"/>
    <col min="12551" max="12551" width="10" style="19" customWidth="1"/>
    <col min="12552" max="12552" width="3" style="19" customWidth="1"/>
    <col min="12553" max="12553" width="2.625" style="19" customWidth="1"/>
    <col min="12554" max="12559" width="7.875" style="19"/>
    <col min="12560" max="12561" width="13.625" style="19" customWidth="1"/>
    <col min="12562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5.125" style="19" bestFit="1" customWidth="1"/>
    <col min="12805" max="12805" width="4.125" style="19" customWidth="1"/>
    <col min="12806" max="12806" width="8.625" style="19" customWidth="1"/>
    <col min="12807" max="12807" width="10" style="19" customWidth="1"/>
    <col min="12808" max="12808" width="3" style="19" customWidth="1"/>
    <col min="12809" max="12809" width="2.625" style="19" customWidth="1"/>
    <col min="12810" max="12815" width="7.875" style="19"/>
    <col min="12816" max="12817" width="13.625" style="19" customWidth="1"/>
    <col min="12818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5.125" style="19" bestFit="1" customWidth="1"/>
    <col min="13061" max="13061" width="4.125" style="19" customWidth="1"/>
    <col min="13062" max="13062" width="8.625" style="19" customWidth="1"/>
    <col min="13063" max="13063" width="10" style="19" customWidth="1"/>
    <col min="13064" max="13064" width="3" style="19" customWidth="1"/>
    <col min="13065" max="13065" width="2.625" style="19" customWidth="1"/>
    <col min="13066" max="13071" width="7.875" style="19"/>
    <col min="13072" max="13073" width="13.625" style="19" customWidth="1"/>
    <col min="13074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5.125" style="19" bestFit="1" customWidth="1"/>
    <col min="13317" max="13317" width="4.125" style="19" customWidth="1"/>
    <col min="13318" max="13318" width="8.625" style="19" customWidth="1"/>
    <col min="13319" max="13319" width="10" style="19" customWidth="1"/>
    <col min="13320" max="13320" width="3" style="19" customWidth="1"/>
    <col min="13321" max="13321" width="2.625" style="19" customWidth="1"/>
    <col min="13322" max="13327" width="7.875" style="19"/>
    <col min="13328" max="13329" width="13.625" style="19" customWidth="1"/>
    <col min="13330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5.125" style="19" bestFit="1" customWidth="1"/>
    <col min="13573" max="13573" width="4.125" style="19" customWidth="1"/>
    <col min="13574" max="13574" width="8.625" style="19" customWidth="1"/>
    <col min="13575" max="13575" width="10" style="19" customWidth="1"/>
    <col min="13576" max="13576" width="3" style="19" customWidth="1"/>
    <col min="13577" max="13577" width="2.625" style="19" customWidth="1"/>
    <col min="13578" max="13583" width="7.875" style="19"/>
    <col min="13584" max="13585" width="13.625" style="19" customWidth="1"/>
    <col min="13586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5.125" style="19" bestFit="1" customWidth="1"/>
    <col min="13829" max="13829" width="4.125" style="19" customWidth="1"/>
    <col min="13830" max="13830" width="8.625" style="19" customWidth="1"/>
    <col min="13831" max="13831" width="10" style="19" customWidth="1"/>
    <col min="13832" max="13832" width="3" style="19" customWidth="1"/>
    <col min="13833" max="13833" width="2.625" style="19" customWidth="1"/>
    <col min="13834" max="13839" width="7.875" style="19"/>
    <col min="13840" max="13841" width="13.625" style="19" customWidth="1"/>
    <col min="13842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5.125" style="19" bestFit="1" customWidth="1"/>
    <col min="14085" max="14085" width="4.125" style="19" customWidth="1"/>
    <col min="14086" max="14086" width="8.625" style="19" customWidth="1"/>
    <col min="14087" max="14087" width="10" style="19" customWidth="1"/>
    <col min="14088" max="14088" width="3" style="19" customWidth="1"/>
    <col min="14089" max="14089" width="2.625" style="19" customWidth="1"/>
    <col min="14090" max="14095" width="7.875" style="19"/>
    <col min="14096" max="14097" width="13.625" style="19" customWidth="1"/>
    <col min="14098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5.125" style="19" bestFit="1" customWidth="1"/>
    <col min="14341" max="14341" width="4.125" style="19" customWidth="1"/>
    <col min="14342" max="14342" width="8.625" style="19" customWidth="1"/>
    <col min="14343" max="14343" width="10" style="19" customWidth="1"/>
    <col min="14344" max="14344" width="3" style="19" customWidth="1"/>
    <col min="14345" max="14345" width="2.625" style="19" customWidth="1"/>
    <col min="14346" max="14351" width="7.875" style="19"/>
    <col min="14352" max="14353" width="13.625" style="19" customWidth="1"/>
    <col min="14354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5.125" style="19" bestFit="1" customWidth="1"/>
    <col min="14597" max="14597" width="4.125" style="19" customWidth="1"/>
    <col min="14598" max="14598" width="8.625" style="19" customWidth="1"/>
    <col min="14599" max="14599" width="10" style="19" customWidth="1"/>
    <col min="14600" max="14600" width="3" style="19" customWidth="1"/>
    <col min="14601" max="14601" width="2.625" style="19" customWidth="1"/>
    <col min="14602" max="14607" width="7.875" style="19"/>
    <col min="14608" max="14609" width="13.625" style="19" customWidth="1"/>
    <col min="14610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5.125" style="19" bestFit="1" customWidth="1"/>
    <col min="14853" max="14853" width="4.125" style="19" customWidth="1"/>
    <col min="14854" max="14854" width="8.625" style="19" customWidth="1"/>
    <col min="14855" max="14855" width="10" style="19" customWidth="1"/>
    <col min="14856" max="14856" width="3" style="19" customWidth="1"/>
    <col min="14857" max="14857" width="2.625" style="19" customWidth="1"/>
    <col min="14858" max="14863" width="7.875" style="19"/>
    <col min="14864" max="14865" width="13.625" style="19" customWidth="1"/>
    <col min="14866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5.125" style="19" bestFit="1" customWidth="1"/>
    <col min="15109" max="15109" width="4.125" style="19" customWidth="1"/>
    <col min="15110" max="15110" width="8.625" style="19" customWidth="1"/>
    <col min="15111" max="15111" width="10" style="19" customWidth="1"/>
    <col min="15112" max="15112" width="3" style="19" customWidth="1"/>
    <col min="15113" max="15113" width="2.625" style="19" customWidth="1"/>
    <col min="15114" max="15119" width="7.875" style="19"/>
    <col min="15120" max="15121" width="13.625" style="19" customWidth="1"/>
    <col min="15122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5.125" style="19" bestFit="1" customWidth="1"/>
    <col min="15365" max="15365" width="4.125" style="19" customWidth="1"/>
    <col min="15366" max="15366" width="8.625" style="19" customWidth="1"/>
    <col min="15367" max="15367" width="10" style="19" customWidth="1"/>
    <col min="15368" max="15368" width="3" style="19" customWidth="1"/>
    <col min="15369" max="15369" width="2.625" style="19" customWidth="1"/>
    <col min="15370" max="15375" width="7.875" style="19"/>
    <col min="15376" max="15377" width="13.625" style="19" customWidth="1"/>
    <col min="15378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5.125" style="19" bestFit="1" customWidth="1"/>
    <col min="15621" max="15621" width="4.125" style="19" customWidth="1"/>
    <col min="15622" max="15622" width="8.625" style="19" customWidth="1"/>
    <col min="15623" max="15623" width="10" style="19" customWidth="1"/>
    <col min="15624" max="15624" width="3" style="19" customWidth="1"/>
    <col min="15625" max="15625" width="2.625" style="19" customWidth="1"/>
    <col min="15626" max="15631" width="7.875" style="19"/>
    <col min="15632" max="15633" width="13.625" style="19" customWidth="1"/>
    <col min="15634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5.125" style="19" bestFit="1" customWidth="1"/>
    <col min="15877" max="15877" width="4.125" style="19" customWidth="1"/>
    <col min="15878" max="15878" width="8.625" style="19" customWidth="1"/>
    <col min="15879" max="15879" width="10" style="19" customWidth="1"/>
    <col min="15880" max="15880" width="3" style="19" customWidth="1"/>
    <col min="15881" max="15881" width="2.625" style="19" customWidth="1"/>
    <col min="15882" max="15887" width="7.875" style="19"/>
    <col min="15888" max="15889" width="13.625" style="19" customWidth="1"/>
    <col min="15890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5.125" style="19" bestFit="1" customWidth="1"/>
    <col min="16133" max="16133" width="4.125" style="19" customWidth="1"/>
    <col min="16134" max="16134" width="8.625" style="19" customWidth="1"/>
    <col min="16135" max="16135" width="10" style="19" customWidth="1"/>
    <col min="16136" max="16136" width="3" style="19" customWidth="1"/>
    <col min="16137" max="16137" width="2.625" style="19" customWidth="1"/>
    <col min="16138" max="16143" width="7.875" style="19"/>
    <col min="16144" max="16145" width="13.625" style="19" customWidth="1"/>
    <col min="16146" max="16384" width="7.875" style="19"/>
  </cols>
  <sheetData>
    <row r="1" spans="1:13" x14ac:dyDescent="0.5">
      <c r="A1" s="16" t="s">
        <v>22</v>
      </c>
      <c r="B1" s="16">
        <v>175</v>
      </c>
      <c r="C1" s="16" t="s">
        <v>23</v>
      </c>
    </row>
    <row r="2" spans="1:13" x14ac:dyDescent="0.5">
      <c r="A2" s="20" t="s">
        <v>64</v>
      </c>
      <c r="B2" s="21"/>
      <c r="C2" s="21"/>
      <c r="D2" s="22"/>
      <c r="E2" s="22"/>
      <c r="F2" s="23" t="s">
        <v>65</v>
      </c>
      <c r="G2" s="22"/>
      <c r="L2" s="155" t="s">
        <v>70</v>
      </c>
    </row>
    <row r="3" spans="1:13" ht="37.5" customHeight="1" x14ac:dyDescent="0.5">
      <c r="A3" s="24" t="s">
        <v>24</v>
      </c>
      <c r="B3" s="25" t="s">
        <v>25</v>
      </c>
      <c r="C3" s="26" t="s">
        <v>26</v>
      </c>
      <c r="D3" s="103" t="s">
        <v>66</v>
      </c>
      <c r="E3" s="22"/>
      <c r="F3" s="25" t="s">
        <v>25</v>
      </c>
      <c r="G3" s="26" t="s">
        <v>26</v>
      </c>
      <c r="L3" s="25" t="s">
        <v>25</v>
      </c>
      <c r="M3" s="26" t="s">
        <v>26</v>
      </c>
    </row>
    <row r="4" spans="1:13" x14ac:dyDescent="0.5">
      <c r="A4" s="27">
        <v>41846</v>
      </c>
      <c r="B4" s="28">
        <v>180.02</v>
      </c>
      <c r="C4" s="29">
        <v>385.613</v>
      </c>
      <c r="D4" s="28">
        <v>5.0199999999999996</v>
      </c>
      <c r="E4" s="31"/>
      <c r="F4" s="31">
        <v>177</v>
      </c>
      <c r="G4" s="29">
        <v>0</v>
      </c>
      <c r="H4" s="32"/>
      <c r="L4" s="31">
        <v>177</v>
      </c>
      <c r="M4" s="29">
        <v>0</v>
      </c>
    </row>
    <row r="5" spans="1:13" x14ac:dyDescent="0.5">
      <c r="A5" s="27">
        <v>41847</v>
      </c>
      <c r="B5" s="28">
        <v>180.86</v>
      </c>
      <c r="C5" s="33">
        <v>491.88299999999998</v>
      </c>
      <c r="D5" s="45">
        <v>5.86</v>
      </c>
      <c r="E5" s="104"/>
      <c r="F5" s="31">
        <v>177.1</v>
      </c>
      <c r="G5" s="29">
        <v>9.5</v>
      </c>
      <c r="H5" s="32"/>
      <c r="L5" s="31">
        <v>177.1</v>
      </c>
      <c r="M5" s="29">
        <v>9.5</v>
      </c>
    </row>
    <row r="6" spans="1:13" x14ac:dyDescent="0.5">
      <c r="A6" s="27">
        <v>41851</v>
      </c>
      <c r="B6" s="28">
        <v>179.96</v>
      </c>
      <c r="C6" s="33">
        <v>375.03699999999998</v>
      </c>
      <c r="D6" s="45">
        <v>4.96</v>
      </c>
      <c r="E6" s="104"/>
      <c r="F6" s="31">
        <v>177.2</v>
      </c>
      <c r="G6" s="29">
        <v>18.899999999999999</v>
      </c>
      <c r="H6" s="32"/>
      <c r="L6" s="31">
        <v>177.2</v>
      </c>
      <c r="M6" s="29">
        <v>18.899999999999999</v>
      </c>
    </row>
    <row r="7" spans="1:13" ht="24" x14ac:dyDescent="0.5">
      <c r="A7" s="27">
        <v>41852</v>
      </c>
      <c r="B7" s="105">
        <f>$B$1+D7</f>
        <v>179.5</v>
      </c>
      <c r="C7" s="29">
        <v>307.274</v>
      </c>
      <c r="D7" s="106">
        <v>4.5</v>
      </c>
      <c r="E7" s="107"/>
      <c r="F7" s="31">
        <v>177.3</v>
      </c>
      <c r="G7" s="29">
        <v>28.6</v>
      </c>
      <c r="H7" s="32"/>
      <c r="L7" s="31">
        <v>177.3</v>
      </c>
      <c r="M7" s="29">
        <v>28.6</v>
      </c>
    </row>
    <row r="8" spans="1:13" ht="24" x14ac:dyDescent="0.5">
      <c r="A8" s="27">
        <v>41488</v>
      </c>
      <c r="B8" s="105">
        <f t="shared" ref="B8:B15" si="0">$B$1+D8</f>
        <v>179.19</v>
      </c>
      <c r="C8" s="29">
        <v>282.43599999999998</v>
      </c>
      <c r="D8" s="108">
        <v>4.1900000000000004</v>
      </c>
      <c r="E8" s="109"/>
      <c r="F8" s="31">
        <v>177.4</v>
      </c>
      <c r="G8" s="29">
        <v>38.6</v>
      </c>
      <c r="H8" s="32"/>
      <c r="L8" s="31">
        <v>177.4</v>
      </c>
      <c r="M8" s="29">
        <v>38.6</v>
      </c>
    </row>
    <row r="9" spans="1:13" ht="24" x14ac:dyDescent="0.5">
      <c r="A9" s="27">
        <v>41495</v>
      </c>
      <c r="B9" s="105">
        <f t="shared" si="0"/>
        <v>179.75</v>
      </c>
      <c r="C9" s="29">
        <v>346.54500000000002</v>
      </c>
      <c r="D9" s="108">
        <v>4.75</v>
      </c>
      <c r="E9" s="109"/>
      <c r="F9" s="31">
        <v>177.5</v>
      </c>
      <c r="G9" s="29">
        <v>48.5</v>
      </c>
      <c r="H9" s="32"/>
      <c r="L9" s="31">
        <v>177.5</v>
      </c>
      <c r="M9" s="29">
        <v>48.5</v>
      </c>
    </row>
    <row r="10" spans="1:13" ht="24" x14ac:dyDescent="0.5">
      <c r="A10" s="27">
        <v>41496</v>
      </c>
      <c r="B10" s="105">
        <f t="shared" si="0"/>
        <v>179.56</v>
      </c>
      <c r="C10" s="29">
        <v>321.40300000000002</v>
      </c>
      <c r="D10" s="108">
        <v>4.5599999999999996</v>
      </c>
      <c r="E10" s="109"/>
      <c r="F10" s="31">
        <v>177.6</v>
      </c>
      <c r="G10" s="29">
        <v>59.2</v>
      </c>
      <c r="H10" s="32"/>
      <c r="L10" s="31">
        <v>177.6</v>
      </c>
      <c r="M10" s="29">
        <v>59.2</v>
      </c>
    </row>
    <row r="11" spans="1:13" ht="24" x14ac:dyDescent="0.5">
      <c r="A11" s="27">
        <v>41497</v>
      </c>
      <c r="B11" s="105">
        <f t="shared" si="0"/>
        <v>179.42</v>
      </c>
      <c r="C11" s="29">
        <v>297.66800000000001</v>
      </c>
      <c r="D11" s="108">
        <v>4.42</v>
      </c>
      <c r="E11" s="109"/>
      <c r="F11" s="31">
        <v>177.7</v>
      </c>
      <c r="G11" s="29">
        <v>69.400000000000006</v>
      </c>
      <c r="H11" s="32"/>
      <c r="L11" s="31">
        <v>177.7</v>
      </c>
      <c r="M11" s="29">
        <v>69.400000000000006</v>
      </c>
    </row>
    <row r="12" spans="1:13" ht="24" x14ac:dyDescent="0.5">
      <c r="A12" s="27">
        <v>41500</v>
      </c>
      <c r="B12" s="105">
        <f t="shared" si="0"/>
        <v>179.04</v>
      </c>
      <c r="C12" s="29">
        <v>263.88099999999997</v>
      </c>
      <c r="D12" s="110">
        <v>4.04</v>
      </c>
      <c r="E12" s="109"/>
      <c r="F12" s="31">
        <v>177.8</v>
      </c>
      <c r="G12" s="29">
        <v>79.900000000000006</v>
      </c>
      <c r="H12" s="32"/>
      <c r="L12" s="31">
        <v>177.8</v>
      </c>
      <c r="M12" s="29">
        <v>79.900000000000006</v>
      </c>
    </row>
    <row r="13" spans="1:13" ht="24" x14ac:dyDescent="0.5">
      <c r="A13" s="27">
        <v>41501</v>
      </c>
      <c r="B13" s="105">
        <f t="shared" si="0"/>
        <v>180.18</v>
      </c>
      <c r="C13" s="33">
        <v>412.24200000000002</v>
      </c>
      <c r="D13" s="110">
        <v>5.18</v>
      </c>
      <c r="E13" s="109"/>
      <c r="F13" s="31">
        <v>177.9</v>
      </c>
      <c r="G13" s="29">
        <v>90.6</v>
      </c>
      <c r="H13" s="32"/>
      <c r="L13" s="31">
        <v>177.9</v>
      </c>
      <c r="M13" s="29">
        <v>90.6</v>
      </c>
    </row>
    <row r="14" spans="1:13" ht="24" x14ac:dyDescent="0.5">
      <c r="A14" s="27">
        <v>41503</v>
      </c>
      <c r="B14" s="105">
        <f t="shared" si="0"/>
        <v>179.92</v>
      </c>
      <c r="C14" s="29">
        <v>367.93200000000002</v>
      </c>
      <c r="D14" s="108">
        <v>4.92</v>
      </c>
      <c r="E14" s="109"/>
      <c r="F14" s="31">
        <v>178</v>
      </c>
      <c r="G14" s="29">
        <v>101.5</v>
      </c>
      <c r="H14" s="32"/>
      <c r="L14" s="31">
        <v>178</v>
      </c>
      <c r="M14" s="29">
        <v>101.5</v>
      </c>
    </row>
    <row r="15" spans="1:13" ht="24" x14ac:dyDescent="0.5">
      <c r="A15" s="27">
        <v>41503</v>
      </c>
      <c r="B15" s="105">
        <f t="shared" si="0"/>
        <v>180.01</v>
      </c>
      <c r="C15" s="29">
        <v>389.09</v>
      </c>
      <c r="D15" s="108">
        <v>5.01</v>
      </c>
      <c r="E15" s="109"/>
      <c r="F15" s="31">
        <v>178.1</v>
      </c>
      <c r="G15" s="29">
        <v>112.7</v>
      </c>
      <c r="H15" s="32"/>
      <c r="L15" s="31">
        <v>178.1</v>
      </c>
      <c r="M15" s="29">
        <v>112.7</v>
      </c>
    </row>
    <row r="16" spans="1:13" ht="24" x14ac:dyDescent="0.5">
      <c r="A16" s="27">
        <v>41504</v>
      </c>
      <c r="B16" s="28">
        <f>175+D16</f>
        <v>179.64</v>
      </c>
      <c r="C16" s="29">
        <v>320.85199999999998</v>
      </c>
      <c r="D16" s="108">
        <v>4.6399999999999997</v>
      </c>
      <c r="E16" s="109"/>
      <c r="F16" s="31">
        <v>178.2</v>
      </c>
      <c r="G16" s="29">
        <v>124.4</v>
      </c>
      <c r="H16" s="32"/>
      <c r="L16" s="31">
        <v>178.2</v>
      </c>
      <c r="M16" s="29">
        <v>124.4</v>
      </c>
    </row>
    <row r="17" spans="1:21" ht="24" x14ac:dyDescent="0.5">
      <c r="A17" s="27">
        <v>41504</v>
      </c>
      <c r="B17" s="28">
        <f t="shared" ref="B17:B24" si="1">175+D17</f>
        <v>179.44</v>
      </c>
      <c r="C17" s="33">
        <v>295.72800000000001</v>
      </c>
      <c r="D17" s="108">
        <v>4.4400000000000004</v>
      </c>
      <c r="E17" s="109"/>
      <c r="F17" s="31">
        <v>178.3</v>
      </c>
      <c r="G17" s="29">
        <v>136.30000000000001</v>
      </c>
      <c r="H17" s="32"/>
      <c r="L17" s="31">
        <v>178.3</v>
      </c>
      <c r="M17" s="29">
        <v>136.30000000000001</v>
      </c>
    </row>
    <row r="18" spans="1:21" ht="24" x14ac:dyDescent="0.5">
      <c r="A18" s="27">
        <v>41506</v>
      </c>
      <c r="B18" s="28">
        <f t="shared" si="1"/>
        <v>180.47</v>
      </c>
      <c r="C18" s="29">
        <v>449.738</v>
      </c>
      <c r="D18" s="108">
        <v>5.47</v>
      </c>
      <c r="E18" s="109"/>
      <c r="F18" s="31">
        <v>178.4</v>
      </c>
      <c r="G18" s="29">
        <v>148.5</v>
      </c>
      <c r="H18" s="32"/>
      <c r="L18" s="31">
        <v>178.4</v>
      </c>
      <c r="M18" s="29">
        <v>148.5</v>
      </c>
    </row>
    <row r="19" spans="1:21" ht="24" x14ac:dyDescent="0.5">
      <c r="A19" s="27">
        <v>41506</v>
      </c>
      <c r="B19" s="28">
        <f t="shared" si="1"/>
        <v>180.37</v>
      </c>
      <c r="C19" s="29">
        <v>422.42</v>
      </c>
      <c r="D19" s="108">
        <v>5.37</v>
      </c>
      <c r="E19" s="109"/>
      <c r="F19" s="31">
        <v>178.5</v>
      </c>
      <c r="G19" s="29">
        <v>161.19999999999999</v>
      </c>
      <c r="H19" s="32"/>
      <c r="L19" s="31">
        <v>178.5</v>
      </c>
      <c r="M19" s="29">
        <v>161.19999999999999</v>
      </c>
    </row>
    <row r="20" spans="1:21" ht="24" x14ac:dyDescent="0.5">
      <c r="A20" s="27">
        <v>41508</v>
      </c>
      <c r="B20" s="28">
        <f t="shared" si="1"/>
        <v>181.22</v>
      </c>
      <c r="C20" s="29">
        <v>610.548</v>
      </c>
      <c r="D20" s="108">
        <v>6.22</v>
      </c>
      <c r="E20" s="109"/>
      <c r="F20" s="31">
        <v>178.6</v>
      </c>
      <c r="G20" s="29">
        <v>174</v>
      </c>
      <c r="H20" s="32"/>
      <c r="L20" s="31">
        <v>178.6</v>
      </c>
      <c r="M20" s="29">
        <v>174</v>
      </c>
    </row>
    <row r="21" spans="1:21" ht="24" x14ac:dyDescent="0.5">
      <c r="A21" s="27">
        <v>41509</v>
      </c>
      <c r="B21" s="28">
        <f t="shared" si="1"/>
        <v>180.26</v>
      </c>
      <c r="C21" s="29">
        <v>431.11700000000002</v>
      </c>
      <c r="D21" s="108">
        <v>5.26</v>
      </c>
      <c r="E21" s="109"/>
      <c r="F21" s="31">
        <v>178.7</v>
      </c>
      <c r="G21" s="29">
        <v>187.6</v>
      </c>
      <c r="H21" s="32"/>
      <c r="L21" s="31">
        <v>178.7</v>
      </c>
      <c r="M21" s="29">
        <v>187.6</v>
      </c>
    </row>
    <row r="22" spans="1:21" ht="24" x14ac:dyDescent="0.5">
      <c r="A22" s="27">
        <v>41510</v>
      </c>
      <c r="B22" s="28">
        <f t="shared" si="1"/>
        <v>179.55</v>
      </c>
      <c r="C22" s="29">
        <v>314.14800000000002</v>
      </c>
      <c r="D22" s="111">
        <v>4.55</v>
      </c>
      <c r="E22" s="107"/>
      <c r="F22" s="31">
        <v>178.8</v>
      </c>
      <c r="G22" s="29">
        <v>201.5</v>
      </c>
      <c r="H22" s="32"/>
      <c r="L22" s="31">
        <v>178.8</v>
      </c>
      <c r="M22" s="29">
        <v>201.5</v>
      </c>
    </row>
    <row r="23" spans="1:21" ht="24" x14ac:dyDescent="0.5">
      <c r="A23" s="27">
        <v>41511</v>
      </c>
      <c r="B23" s="28">
        <f t="shared" si="1"/>
        <v>179.84</v>
      </c>
      <c r="C23" s="29">
        <v>358.13</v>
      </c>
      <c r="D23" s="111">
        <v>4.84</v>
      </c>
      <c r="E23" s="109"/>
      <c r="F23" s="31">
        <v>178.9</v>
      </c>
      <c r="G23" s="29">
        <v>216</v>
      </c>
      <c r="H23" s="32"/>
      <c r="L23" s="31">
        <v>178.9</v>
      </c>
      <c r="M23" s="29">
        <v>216</v>
      </c>
    </row>
    <row r="24" spans="1:21" x14ac:dyDescent="0.5">
      <c r="A24" s="27">
        <v>41878</v>
      </c>
      <c r="B24" s="28">
        <f t="shared" si="1"/>
        <v>179.75</v>
      </c>
      <c r="C24" s="29">
        <v>347.54</v>
      </c>
      <c r="D24" s="112">
        <v>4.75</v>
      </c>
      <c r="E24" s="109"/>
      <c r="F24" s="31">
        <v>179</v>
      </c>
      <c r="G24" s="29">
        <v>231</v>
      </c>
      <c r="H24" s="32"/>
      <c r="L24" s="31">
        <v>179</v>
      </c>
      <c r="M24" s="29">
        <v>231</v>
      </c>
    </row>
    <row r="25" spans="1:21" x14ac:dyDescent="0.5">
      <c r="A25" s="113">
        <v>41874</v>
      </c>
      <c r="B25" s="114">
        <f>$B$1+D25</f>
        <v>180.1</v>
      </c>
      <c r="C25" s="115">
        <v>398.358</v>
      </c>
      <c r="D25" s="116">
        <v>5.0999999999999996</v>
      </c>
      <c r="E25" s="117" t="s">
        <v>67</v>
      </c>
      <c r="F25" s="31">
        <v>179.1</v>
      </c>
      <c r="G25" s="29">
        <v>246.1</v>
      </c>
      <c r="H25" s="32"/>
      <c r="L25" s="31">
        <v>179.1</v>
      </c>
      <c r="M25" s="29">
        <v>246.1</v>
      </c>
      <c r="Q25" s="118">
        <v>41874</v>
      </c>
      <c r="R25" s="119"/>
      <c r="S25" s="120">
        <v>5.0999999999999996</v>
      </c>
      <c r="T25" s="121"/>
      <c r="U25" s="120">
        <v>398.358</v>
      </c>
    </row>
    <row r="26" spans="1:21" x14ac:dyDescent="0.5">
      <c r="A26" s="113">
        <v>41875</v>
      </c>
      <c r="B26" s="114">
        <f t="shared" ref="B26:B85" si="2">$B$1+D26</f>
        <v>179.64</v>
      </c>
      <c r="C26" s="122">
        <v>322.07900000000001</v>
      </c>
      <c r="D26" s="116">
        <v>4.6399999999999997</v>
      </c>
      <c r="E26" s="117" t="s">
        <v>67</v>
      </c>
      <c r="F26" s="31">
        <v>179.2</v>
      </c>
      <c r="G26" s="29">
        <v>261.3</v>
      </c>
      <c r="H26" s="32"/>
      <c r="L26" s="31">
        <v>179.2</v>
      </c>
      <c r="M26" s="29">
        <v>261.3</v>
      </c>
      <c r="Q26" s="118">
        <v>41875</v>
      </c>
      <c r="R26" s="119"/>
      <c r="S26" s="120">
        <v>4.6399999999999997</v>
      </c>
      <c r="T26" s="121"/>
      <c r="U26" s="120">
        <v>322.07900000000001</v>
      </c>
    </row>
    <row r="27" spans="1:21" x14ac:dyDescent="0.5">
      <c r="A27" s="113">
        <v>41875</v>
      </c>
      <c r="B27" s="114">
        <f t="shared" si="2"/>
        <v>179.63</v>
      </c>
      <c r="C27" s="115">
        <v>324.94499999999999</v>
      </c>
      <c r="D27" s="116">
        <v>4.63</v>
      </c>
      <c r="E27" s="117" t="s">
        <v>67</v>
      </c>
      <c r="F27" s="31">
        <v>179.3</v>
      </c>
      <c r="G27" s="29">
        <v>276.7</v>
      </c>
      <c r="H27" s="32"/>
      <c r="L27" s="31">
        <v>179.3</v>
      </c>
      <c r="M27" s="29">
        <v>276.7</v>
      </c>
      <c r="Q27" s="118">
        <v>41875</v>
      </c>
      <c r="R27" s="119"/>
      <c r="S27" s="120">
        <v>4.63</v>
      </c>
      <c r="T27" s="121"/>
      <c r="U27" s="120">
        <v>324.94499999999999</v>
      </c>
    </row>
    <row r="28" spans="1:21" x14ac:dyDescent="0.5">
      <c r="A28" s="113">
        <v>41876</v>
      </c>
      <c r="B28" s="114">
        <f t="shared" si="2"/>
        <v>179.87</v>
      </c>
      <c r="C28" s="115">
        <v>363.20400000000001</v>
      </c>
      <c r="D28" s="116">
        <v>4.87</v>
      </c>
      <c r="E28" s="117" t="s">
        <v>67</v>
      </c>
      <c r="F28" s="31">
        <v>179.4</v>
      </c>
      <c r="G28" s="29">
        <v>292.39999999999998</v>
      </c>
      <c r="H28" s="32"/>
      <c r="L28" s="31">
        <v>179.4</v>
      </c>
      <c r="M28" s="29">
        <v>292.39999999999998</v>
      </c>
      <c r="Q28" s="118">
        <v>41876</v>
      </c>
      <c r="R28" s="119"/>
      <c r="S28" s="120">
        <v>4.87</v>
      </c>
      <c r="T28" s="121"/>
      <c r="U28" s="120">
        <v>363.20400000000001</v>
      </c>
    </row>
    <row r="29" spans="1:21" x14ac:dyDescent="0.5">
      <c r="A29" s="113">
        <v>41876</v>
      </c>
      <c r="B29" s="114">
        <f t="shared" si="2"/>
        <v>179.85</v>
      </c>
      <c r="C29" s="115">
        <v>362.15600000000001</v>
      </c>
      <c r="D29" s="116">
        <v>4.8499999999999996</v>
      </c>
      <c r="E29" s="117" t="s">
        <v>67</v>
      </c>
      <c r="F29" s="31">
        <v>179.5</v>
      </c>
      <c r="G29" s="29">
        <v>308</v>
      </c>
      <c r="H29" s="32"/>
      <c r="L29" s="31">
        <v>179.5</v>
      </c>
      <c r="M29" s="29">
        <v>308</v>
      </c>
      <c r="Q29" s="118">
        <v>41876</v>
      </c>
      <c r="R29" s="119"/>
      <c r="S29" s="120">
        <v>4.8499999999999996</v>
      </c>
      <c r="T29" s="121"/>
      <c r="U29" s="120">
        <v>362.15600000000001</v>
      </c>
    </row>
    <row r="30" spans="1:21" x14ac:dyDescent="0.5">
      <c r="A30" s="113">
        <v>41878</v>
      </c>
      <c r="B30" s="114">
        <f t="shared" si="2"/>
        <v>179.75</v>
      </c>
      <c r="C30" s="115">
        <v>331.80099999999999</v>
      </c>
      <c r="D30" s="116">
        <v>4.75</v>
      </c>
      <c r="E30" s="117" t="s">
        <v>67</v>
      </c>
      <c r="F30" s="31">
        <v>179.6</v>
      </c>
      <c r="G30" s="29">
        <v>324.5</v>
      </c>
      <c r="H30" s="32"/>
      <c r="L30" s="31">
        <v>179.6</v>
      </c>
      <c r="M30" s="29">
        <v>324.5</v>
      </c>
      <c r="Q30" s="118">
        <v>41878</v>
      </c>
      <c r="R30" s="119"/>
      <c r="S30" s="120">
        <v>4.75</v>
      </c>
      <c r="T30" s="121"/>
      <c r="U30" s="120">
        <v>331.80099999999999</v>
      </c>
    </row>
    <row r="31" spans="1:21" x14ac:dyDescent="0.5">
      <c r="A31" s="113">
        <v>240175</v>
      </c>
      <c r="B31" s="114">
        <f t="shared" si="2"/>
        <v>179.53</v>
      </c>
      <c r="C31" s="115">
        <v>313.339</v>
      </c>
      <c r="D31" s="116">
        <v>4.53</v>
      </c>
      <c r="E31" s="117" t="s">
        <v>67</v>
      </c>
      <c r="F31" s="31">
        <v>179.7</v>
      </c>
      <c r="G31" s="29">
        <v>340.9</v>
      </c>
      <c r="H31" s="32"/>
      <c r="L31" s="31">
        <v>179.7</v>
      </c>
      <c r="M31" s="29">
        <v>340.9</v>
      </c>
      <c r="Q31" s="118">
        <v>240175</v>
      </c>
      <c r="R31" s="119"/>
      <c r="S31" s="120">
        <v>4.53</v>
      </c>
      <c r="T31" s="121"/>
      <c r="U31" s="120">
        <v>313.339</v>
      </c>
    </row>
    <row r="32" spans="1:21" x14ac:dyDescent="0.5">
      <c r="A32" s="113">
        <v>240208</v>
      </c>
      <c r="B32" s="114">
        <f t="shared" si="2"/>
        <v>183.1</v>
      </c>
      <c r="C32" s="115">
        <v>996.31</v>
      </c>
      <c r="D32" s="116">
        <v>8.1</v>
      </c>
      <c r="E32" s="117" t="s">
        <v>67</v>
      </c>
      <c r="F32" s="31">
        <v>179.8</v>
      </c>
      <c r="G32" s="29">
        <v>357.8</v>
      </c>
      <c r="H32" s="32"/>
      <c r="L32" s="31">
        <v>179.8</v>
      </c>
      <c r="M32" s="29">
        <v>357.3</v>
      </c>
      <c r="Q32" s="118">
        <v>240208</v>
      </c>
      <c r="R32" s="123">
        <v>0.35694444444444445</v>
      </c>
      <c r="S32" s="120">
        <v>8.1</v>
      </c>
      <c r="T32" s="121"/>
      <c r="U32" s="120">
        <v>996.31</v>
      </c>
    </row>
    <row r="33" spans="1:21" x14ac:dyDescent="0.5">
      <c r="A33" s="113">
        <v>240208</v>
      </c>
      <c r="B33" s="114">
        <f t="shared" si="2"/>
        <v>183.15</v>
      </c>
      <c r="C33" s="115">
        <v>1039.76</v>
      </c>
      <c r="D33" s="116">
        <v>8.15</v>
      </c>
      <c r="E33" s="117" t="s">
        <v>67</v>
      </c>
      <c r="F33" s="31">
        <v>179.9</v>
      </c>
      <c r="G33" s="29">
        <v>374.7</v>
      </c>
      <c r="H33" s="32"/>
      <c r="L33" s="31">
        <v>179.9</v>
      </c>
      <c r="M33" s="29">
        <v>374.7</v>
      </c>
      <c r="Q33" s="118">
        <v>240208</v>
      </c>
      <c r="R33" s="123">
        <v>0.36736111111111108</v>
      </c>
      <c r="S33" s="120">
        <v>8.15</v>
      </c>
      <c r="T33" s="121"/>
      <c r="U33" s="120">
        <v>1039.76</v>
      </c>
    </row>
    <row r="34" spans="1:21" x14ac:dyDescent="0.5">
      <c r="A34" s="113">
        <v>240208</v>
      </c>
      <c r="B34" s="114">
        <f t="shared" si="2"/>
        <v>183.26</v>
      </c>
      <c r="C34" s="115">
        <v>1080.55</v>
      </c>
      <c r="D34" s="116">
        <v>8.26</v>
      </c>
      <c r="E34" s="117" t="s">
        <v>67</v>
      </c>
      <c r="F34" s="31">
        <v>180</v>
      </c>
      <c r="G34" s="29">
        <v>391.4</v>
      </c>
      <c r="H34" s="32"/>
      <c r="L34" s="31">
        <v>180</v>
      </c>
      <c r="M34" s="29">
        <v>391</v>
      </c>
      <c r="Q34" s="118">
        <v>240208</v>
      </c>
      <c r="R34" s="123">
        <v>0.43402777777777773</v>
      </c>
      <c r="S34" s="120">
        <v>8.26</v>
      </c>
      <c r="T34" s="121"/>
      <c r="U34" s="120">
        <v>1080.55</v>
      </c>
    </row>
    <row r="35" spans="1:21" x14ac:dyDescent="0.5">
      <c r="A35" s="113">
        <v>240208</v>
      </c>
      <c r="B35" s="114">
        <f t="shared" si="2"/>
        <v>183.3</v>
      </c>
      <c r="C35" s="115">
        <v>1108.6099999999999</v>
      </c>
      <c r="D35" s="116">
        <v>8.3000000000000007</v>
      </c>
      <c r="E35" s="117" t="s">
        <v>67</v>
      </c>
      <c r="F35" s="31">
        <v>180.1</v>
      </c>
      <c r="G35" s="29">
        <v>409</v>
      </c>
      <c r="H35" s="32"/>
      <c r="L35" s="31">
        <v>180.1</v>
      </c>
      <c r="M35" s="29">
        <v>407.1</v>
      </c>
      <c r="Q35" s="118">
        <v>240208</v>
      </c>
      <c r="R35" s="123">
        <v>0.47916666666666669</v>
      </c>
      <c r="S35" s="120">
        <v>8.3000000000000007</v>
      </c>
      <c r="T35" s="121"/>
      <c r="U35" s="120">
        <v>1108.6099999999999</v>
      </c>
    </row>
    <row r="36" spans="1:21" x14ac:dyDescent="0.5">
      <c r="A36" s="113">
        <v>240208</v>
      </c>
      <c r="B36" s="114">
        <f t="shared" si="2"/>
        <v>183.46</v>
      </c>
      <c r="C36" s="115">
        <v>1236</v>
      </c>
      <c r="D36" s="116">
        <v>8.4600000000000009</v>
      </c>
      <c r="E36" s="117" t="s">
        <v>67</v>
      </c>
      <c r="F36" s="31">
        <v>180.2</v>
      </c>
      <c r="G36" s="29">
        <v>426</v>
      </c>
      <c r="H36" s="32"/>
      <c r="L36" s="31">
        <v>180.2</v>
      </c>
      <c r="M36" s="29">
        <v>424.4</v>
      </c>
      <c r="Q36" s="118">
        <v>240208</v>
      </c>
      <c r="R36" s="123">
        <v>0.60763888888888895</v>
      </c>
      <c r="S36" s="120">
        <v>8.4600000000000009</v>
      </c>
      <c r="T36" s="121"/>
      <c r="U36" s="120">
        <v>1236</v>
      </c>
    </row>
    <row r="37" spans="1:21" x14ac:dyDescent="0.5">
      <c r="A37" s="113">
        <v>240208</v>
      </c>
      <c r="B37" s="114">
        <f t="shared" si="2"/>
        <v>183.5</v>
      </c>
      <c r="C37" s="115">
        <v>1320</v>
      </c>
      <c r="D37" s="116">
        <v>8.5</v>
      </c>
      <c r="E37" s="117" t="s">
        <v>67</v>
      </c>
      <c r="F37" s="31">
        <v>180.3</v>
      </c>
      <c r="G37" s="29">
        <v>443.7</v>
      </c>
      <c r="H37" s="32"/>
      <c r="L37" s="31">
        <v>180.3</v>
      </c>
      <c r="M37" s="29">
        <v>440.5</v>
      </c>
      <c r="Q37" s="118">
        <v>240208</v>
      </c>
      <c r="R37" s="123">
        <v>0.68055555555555547</v>
      </c>
      <c r="S37" s="120">
        <v>8.5</v>
      </c>
      <c r="T37" s="121"/>
      <c r="U37" s="120">
        <v>1320</v>
      </c>
    </row>
    <row r="38" spans="1:21" x14ac:dyDescent="0.5">
      <c r="A38" s="113">
        <v>240209</v>
      </c>
      <c r="B38" s="114">
        <f t="shared" si="2"/>
        <v>183.55</v>
      </c>
      <c r="C38" s="115">
        <v>1167</v>
      </c>
      <c r="D38" s="116">
        <v>8.5500000000000007</v>
      </c>
      <c r="E38" s="117" t="s">
        <v>67</v>
      </c>
      <c r="F38" s="31">
        <v>180.4</v>
      </c>
      <c r="G38" s="29">
        <v>461.8</v>
      </c>
      <c r="H38" s="32"/>
      <c r="L38" s="31">
        <v>180.4</v>
      </c>
      <c r="M38" s="29">
        <v>456.8</v>
      </c>
      <c r="Q38" s="118">
        <v>240209</v>
      </c>
      <c r="R38" s="123">
        <v>0.4055555555555555</v>
      </c>
      <c r="S38" s="120">
        <v>8.5500000000000007</v>
      </c>
      <c r="T38" s="121"/>
      <c r="U38" s="120">
        <v>1167</v>
      </c>
    </row>
    <row r="39" spans="1:21" x14ac:dyDescent="0.5">
      <c r="A39" s="113">
        <v>240210</v>
      </c>
      <c r="B39" s="114">
        <f t="shared" si="2"/>
        <v>181.94</v>
      </c>
      <c r="C39" s="115">
        <v>760.31600000000003</v>
      </c>
      <c r="D39" s="116">
        <v>6.94</v>
      </c>
      <c r="E39" s="117" t="s">
        <v>67</v>
      </c>
      <c r="F39" s="31">
        <v>180.5</v>
      </c>
      <c r="G39" s="29">
        <v>480.5</v>
      </c>
      <c r="H39" s="32"/>
      <c r="L39" s="31">
        <v>180.5</v>
      </c>
      <c r="M39" s="29">
        <v>473.5</v>
      </c>
      <c r="Q39" s="118">
        <v>240210</v>
      </c>
      <c r="R39" s="123">
        <v>0.2986111111111111</v>
      </c>
      <c r="S39" s="120">
        <v>6.94</v>
      </c>
      <c r="T39" s="121"/>
      <c r="U39" s="120">
        <v>760.31600000000003</v>
      </c>
    </row>
    <row r="40" spans="1:21" x14ac:dyDescent="0.5">
      <c r="A40" s="113">
        <v>240210</v>
      </c>
      <c r="B40" s="114">
        <f t="shared" si="2"/>
        <v>181.75</v>
      </c>
      <c r="C40" s="122">
        <v>728.7</v>
      </c>
      <c r="D40" s="116">
        <v>6.75</v>
      </c>
      <c r="E40" s="117" t="s">
        <v>67</v>
      </c>
      <c r="F40" s="31">
        <v>180.6</v>
      </c>
      <c r="G40" s="29">
        <v>500</v>
      </c>
      <c r="H40" s="32"/>
      <c r="I40" s="18"/>
      <c r="J40" s="18"/>
      <c r="L40" s="31">
        <v>180.6</v>
      </c>
      <c r="M40" s="29">
        <v>491</v>
      </c>
      <c r="Q40" s="118">
        <v>240210</v>
      </c>
      <c r="R40" s="124">
        <v>0.42083333333333334</v>
      </c>
      <c r="S40" s="120">
        <v>6.75</v>
      </c>
      <c r="T40" s="121"/>
      <c r="U40" s="120">
        <v>728.7</v>
      </c>
    </row>
    <row r="41" spans="1:21" x14ac:dyDescent="0.5">
      <c r="A41" s="27">
        <v>240210</v>
      </c>
      <c r="B41" s="28">
        <f t="shared" si="2"/>
        <v>181.53</v>
      </c>
      <c r="C41" s="29">
        <v>683.23</v>
      </c>
      <c r="D41" s="30">
        <v>6.53</v>
      </c>
      <c r="E41" s="109"/>
      <c r="F41" s="31">
        <v>180.7</v>
      </c>
      <c r="G41" s="29">
        <v>519.5</v>
      </c>
      <c r="H41" s="32"/>
      <c r="I41" s="32"/>
      <c r="J41" s="18"/>
      <c r="L41" s="31">
        <v>180.7</v>
      </c>
      <c r="M41" s="29">
        <v>506.8</v>
      </c>
      <c r="Q41" s="118">
        <v>240210</v>
      </c>
      <c r="R41" s="124">
        <v>0.65625</v>
      </c>
      <c r="S41" s="120">
        <v>6.53</v>
      </c>
      <c r="T41" s="121"/>
      <c r="U41" s="120">
        <v>683.23</v>
      </c>
    </row>
    <row r="42" spans="1:21" x14ac:dyDescent="0.5">
      <c r="A42" s="27">
        <v>240211</v>
      </c>
      <c r="B42" s="28">
        <f t="shared" si="2"/>
        <v>181.42</v>
      </c>
      <c r="C42" s="29">
        <v>653.5</v>
      </c>
      <c r="D42" s="30">
        <v>6.42</v>
      </c>
      <c r="E42" s="109"/>
      <c r="F42" s="31">
        <v>180.8</v>
      </c>
      <c r="G42" s="29">
        <v>540.4</v>
      </c>
      <c r="H42" s="32"/>
      <c r="I42" s="18"/>
      <c r="J42" s="18"/>
      <c r="L42" s="31">
        <v>180.8</v>
      </c>
      <c r="M42" s="29">
        <v>524.5</v>
      </c>
      <c r="Q42" s="118">
        <v>240211</v>
      </c>
      <c r="R42" s="124">
        <v>0.375</v>
      </c>
      <c r="S42" s="120">
        <v>6.42</v>
      </c>
      <c r="T42" s="121"/>
      <c r="U42" s="120">
        <v>653.5</v>
      </c>
    </row>
    <row r="43" spans="1:21" x14ac:dyDescent="0.5">
      <c r="A43" s="27">
        <v>240212</v>
      </c>
      <c r="B43" s="28">
        <f t="shared" si="2"/>
        <v>182.5</v>
      </c>
      <c r="C43" s="29">
        <v>881.13</v>
      </c>
      <c r="D43" s="30">
        <v>7.5</v>
      </c>
      <c r="E43" s="109"/>
      <c r="F43" s="31">
        <v>180.9</v>
      </c>
      <c r="G43" s="29">
        <v>562.1</v>
      </c>
      <c r="H43" s="32"/>
      <c r="L43" s="31">
        <v>180.9</v>
      </c>
      <c r="M43" s="29">
        <v>542.6</v>
      </c>
      <c r="Q43" s="118">
        <v>240212</v>
      </c>
      <c r="R43" s="124">
        <v>0.6791666666666667</v>
      </c>
      <c r="S43" s="120">
        <v>7.5</v>
      </c>
      <c r="T43" s="121"/>
      <c r="U43" s="120">
        <v>881.13</v>
      </c>
    </row>
    <row r="44" spans="1:21" x14ac:dyDescent="0.5">
      <c r="A44" s="27"/>
      <c r="B44" s="28"/>
      <c r="C44" s="29"/>
      <c r="D44" s="30"/>
      <c r="E44" s="109"/>
      <c r="F44" s="31"/>
      <c r="G44" s="28"/>
      <c r="H44" s="32"/>
      <c r="L44" s="31">
        <v>181</v>
      </c>
      <c r="M44" s="28">
        <v>559.4</v>
      </c>
    </row>
    <row r="45" spans="1:21" x14ac:dyDescent="0.5">
      <c r="A45" s="27">
        <v>41879</v>
      </c>
      <c r="B45" s="28">
        <f t="shared" si="2"/>
        <v>179.54</v>
      </c>
      <c r="C45" s="29">
        <v>313.64100000000002</v>
      </c>
      <c r="D45" s="28">
        <v>4.54</v>
      </c>
      <c r="E45" s="109"/>
      <c r="F45" s="31"/>
      <c r="G45" s="28"/>
      <c r="H45" s="32"/>
      <c r="L45" s="31">
        <v>181.1</v>
      </c>
      <c r="M45" s="28">
        <v>577.4</v>
      </c>
    </row>
    <row r="46" spans="1:21" x14ac:dyDescent="0.5">
      <c r="A46" s="27">
        <v>41890</v>
      </c>
      <c r="B46" s="28">
        <f t="shared" si="2"/>
        <v>181.22</v>
      </c>
      <c r="C46" s="29">
        <v>641.01</v>
      </c>
      <c r="D46" s="30">
        <v>6.22</v>
      </c>
      <c r="E46" s="109"/>
      <c r="F46" s="31"/>
      <c r="G46" s="28"/>
      <c r="H46" s="32"/>
      <c r="L46" s="31">
        <v>181.495</v>
      </c>
      <c r="M46" s="28">
        <v>646.5</v>
      </c>
    </row>
    <row r="47" spans="1:21" x14ac:dyDescent="0.5">
      <c r="A47" s="27">
        <v>41891</v>
      </c>
      <c r="B47" s="28">
        <f t="shared" si="2"/>
        <v>181.13</v>
      </c>
      <c r="C47" s="29">
        <v>630.50900000000001</v>
      </c>
      <c r="D47" s="30">
        <v>6.13</v>
      </c>
      <c r="E47" s="109"/>
      <c r="F47" s="31"/>
      <c r="G47" s="28"/>
      <c r="H47" s="32"/>
      <c r="L47" s="31">
        <v>181.82400000000001</v>
      </c>
      <c r="M47" s="28">
        <v>706.5</v>
      </c>
    </row>
    <row r="48" spans="1:21" x14ac:dyDescent="0.5">
      <c r="A48" s="27">
        <v>41891</v>
      </c>
      <c r="B48" s="28">
        <f t="shared" si="2"/>
        <v>180.87</v>
      </c>
      <c r="C48" s="29">
        <v>571.83799999999997</v>
      </c>
      <c r="D48" s="30">
        <v>5.87</v>
      </c>
      <c r="E48" s="109"/>
      <c r="F48" s="31"/>
      <c r="G48" s="28"/>
      <c r="H48" s="32"/>
      <c r="L48" s="31">
        <v>181.85</v>
      </c>
      <c r="M48" s="28">
        <v>708.9</v>
      </c>
      <c r="P48" s="168" t="s">
        <v>68</v>
      </c>
      <c r="Q48" s="168"/>
      <c r="S48" s="19" t="s">
        <v>69</v>
      </c>
    </row>
    <row r="49" spans="1:20" x14ac:dyDescent="0.5">
      <c r="A49" s="27">
        <v>41892</v>
      </c>
      <c r="B49" s="28">
        <f t="shared" si="2"/>
        <v>180.54</v>
      </c>
      <c r="C49" s="29">
        <v>496.96800000000002</v>
      </c>
      <c r="D49" s="30">
        <v>5.54</v>
      </c>
      <c r="E49" s="109"/>
      <c r="F49" s="31"/>
      <c r="G49" s="28"/>
      <c r="H49" s="32"/>
      <c r="L49" s="125">
        <v>182</v>
      </c>
      <c r="M49" s="125">
        <v>750</v>
      </c>
      <c r="P49" s="126">
        <v>182</v>
      </c>
      <c r="Q49" s="127">
        <v>737.4</v>
      </c>
      <c r="S49" s="125">
        <v>182</v>
      </c>
      <c r="T49" s="125">
        <v>750</v>
      </c>
    </row>
    <row r="50" spans="1:20" x14ac:dyDescent="0.5">
      <c r="A50" s="27">
        <v>41892</v>
      </c>
      <c r="B50" s="28">
        <f t="shared" si="2"/>
        <v>180.29</v>
      </c>
      <c r="C50" s="29">
        <v>448.69799999999998</v>
      </c>
      <c r="D50" s="30">
        <v>5.29</v>
      </c>
      <c r="E50" s="109"/>
      <c r="F50" s="31"/>
      <c r="G50" s="28"/>
      <c r="H50" s="32"/>
      <c r="L50" s="125">
        <v>182.5</v>
      </c>
      <c r="M50" s="125">
        <v>850</v>
      </c>
      <c r="P50" s="126">
        <v>182.5</v>
      </c>
      <c r="Q50" s="127">
        <v>829.5</v>
      </c>
      <c r="S50" s="125">
        <v>182.5</v>
      </c>
      <c r="T50" s="125">
        <v>850</v>
      </c>
    </row>
    <row r="51" spans="1:20" x14ac:dyDescent="0.5">
      <c r="A51" s="27">
        <v>41893</v>
      </c>
      <c r="B51" s="28">
        <f t="shared" si="2"/>
        <v>180.09</v>
      </c>
      <c r="C51" s="29">
        <v>408.637</v>
      </c>
      <c r="D51" s="30">
        <v>5.09</v>
      </c>
      <c r="E51" s="109"/>
      <c r="F51" s="31"/>
      <c r="G51" s="28"/>
      <c r="H51" s="32"/>
      <c r="L51" s="125">
        <v>183</v>
      </c>
      <c r="M51" s="125">
        <v>960</v>
      </c>
      <c r="P51" s="126">
        <v>183</v>
      </c>
      <c r="Q51" s="127">
        <v>927.09639572833123</v>
      </c>
      <c r="S51" s="125">
        <v>183</v>
      </c>
      <c r="T51" s="125">
        <v>960</v>
      </c>
    </row>
    <row r="52" spans="1:20" x14ac:dyDescent="0.5">
      <c r="A52" s="27">
        <v>41894</v>
      </c>
      <c r="B52" s="28">
        <f t="shared" si="2"/>
        <v>179.83</v>
      </c>
      <c r="C52" s="29">
        <v>357.78300000000002</v>
      </c>
      <c r="D52" s="30">
        <v>4.83</v>
      </c>
      <c r="E52" s="109"/>
      <c r="F52" s="31"/>
      <c r="G52" s="28"/>
      <c r="H52" s="32"/>
      <c r="L52" s="125">
        <v>183.5</v>
      </c>
      <c r="M52" s="125">
        <v>1100</v>
      </c>
      <c r="P52" s="126">
        <v>183.5</v>
      </c>
      <c r="Q52" s="127">
        <v>1030.5270471453584</v>
      </c>
      <c r="S52" s="125">
        <v>183.5</v>
      </c>
      <c r="T52" s="125">
        <v>1100</v>
      </c>
    </row>
    <row r="53" spans="1:20" x14ac:dyDescent="0.5">
      <c r="A53" s="27">
        <v>41894</v>
      </c>
      <c r="B53" s="28">
        <f t="shared" si="2"/>
        <v>179.7</v>
      </c>
      <c r="C53" s="29">
        <v>334.14499999999998</v>
      </c>
      <c r="D53" s="30">
        <v>4.7</v>
      </c>
      <c r="E53" s="109"/>
      <c r="F53" s="31"/>
      <c r="G53" s="28"/>
      <c r="H53" s="32"/>
      <c r="I53" s="18"/>
      <c r="J53" s="18"/>
      <c r="L53" s="125">
        <v>184</v>
      </c>
      <c r="M53" s="125">
        <v>1275</v>
      </c>
      <c r="P53" s="126">
        <v>184</v>
      </c>
      <c r="Q53" s="127">
        <v>1140.4856485058071</v>
      </c>
      <c r="S53" s="125">
        <v>184</v>
      </c>
      <c r="T53" s="125">
        <v>1275</v>
      </c>
    </row>
    <row r="54" spans="1:20" x14ac:dyDescent="0.5">
      <c r="A54" s="27">
        <v>41895</v>
      </c>
      <c r="B54" s="28">
        <f t="shared" si="2"/>
        <v>179.65</v>
      </c>
      <c r="C54" s="29">
        <v>323.96899999999999</v>
      </c>
      <c r="D54" s="30">
        <v>4.6500000000000004</v>
      </c>
      <c r="E54" s="109"/>
      <c r="F54" s="31"/>
      <c r="G54" s="28"/>
      <c r="H54" s="32"/>
      <c r="I54" s="18"/>
      <c r="J54" s="18"/>
      <c r="L54" s="125">
        <v>184.5</v>
      </c>
      <c r="M54" s="125">
        <v>1500</v>
      </c>
      <c r="P54" s="126">
        <v>184.5</v>
      </c>
      <c r="Q54" s="127">
        <v>1256.8976001473252</v>
      </c>
      <c r="S54" s="125">
        <v>184.5</v>
      </c>
      <c r="T54" s="125">
        <v>1500</v>
      </c>
    </row>
    <row r="55" spans="1:20" x14ac:dyDescent="0.5">
      <c r="A55" s="27">
        <v>41902</v>
      </c>
      <c r="B55" s="28">
        <f t="shared" si="2"/>
        <v>179.6</v>
      </c>
      <c r="C55" s="29">
        <v>325.12</v>
      </c>
      <c r="D55" s="30">
        <v>4.5999999999999996</v>
      </c>
      <c r="E55" s="109"/>
      <c r="F55" s="31"/>
      <c r="G55" s="28"/>
      <c r="H55" s="32"/>
      <c r="I55" s="32"/>
      <c r="J55" s="18"/>
      <c r="L55" s="125">
        <v>185</v>
      </c>
      <c r="M55" s="125">
        <v>1810</v>
      </c>
      <c r="P55" s="126">
        <v>185</v>
      </c>
      <c r="Q55" s="127">
        <v>1377.8040099511143</v>
      </c>
      <c r="S55" s="125">
        <v>185</v>
      </c>
      <c r="T55" s="125">
        <v>1810</v>
      </c>
    </row>
    <row r="56" spans="1:20" x14ac:dyDescent="0.5">
      <c r="A56" s="27">
        <v>41903</v>
      </c>
      <c r="B56" s="28">
        <f t="shared" si="2"/>
        <v>179.36</v>
      </c>
      <c r="C56" s="33">
        <v>284.02100000000002</v>
      </c>
      <c r="D56" s="34">
        <v>4.3600000000000003</v>
      </c>
      <c r="E56" s="107"/>
      <c r="F56" s="31"/>
      <c r="G56" s="28"/>
      <c r="H56" s="32"/>
      <c r="I56" s="18"/>
      <c r="J56" s="18"/>
      <c r="L56" s="125">
        <v>185.5</v>
      </c>
      <c r="M56" s="125">
        <v>2300</v>
      </c>
      <c r="P56" s="126">
        <v>185.5</v>
      </c>
      <c r="Q56" s="127">
        <v>1509.3787744792696</v>
      </c>
      <c r="S56" s="125">
        <v>185.5</v>
      </c>
      <c r="T56" s="125">
        <v>2300</v>
      </c>
    </row>
    <row r="57" spans="1:20" x14ac:dyDescent="0.5">
      <c r="A57" s="27">
        <v>41903</v>
      </c>
      <c r="B57" s="28">
        <f t="shared" si="2"/>
        <v>179.31</v>
      </c>
      <c r="C57" s="29">
        <v>278.20400000000001</v>
      </c>
      <c r="D57" s="30">
        <v>4.3099999999999996</v>
      </c>
      <c r="E57" s="109"/>
      <c r="F57" s="31"/>
      <c r="G57" s="28"/>
      <c r="H57" s="32"/>
      <c r="I57" s="32"/>
      <c r="J57" s="18"/>
      <c r="L57" s="126"/>
      <c r="M57" s="127"/>
      <c r="P57" s="126">
        <v>186</v>
      </c>
      <c r="Q57" s="127">
        <v>1662.9650860478705</v>
      </c>
    </row>
    <row r="58" spans="1:20" x14ac:dyDescent="0.5">
      <c r="A58" s="27">
        <v>41904</v>
      </c>
      <c r="B58" s="28">
        <f t="shared" si="2"/>
        <v>179.6</v>
      </c>
      <c r="C58" s="29">
        <v>322.04899999999998</v>
      </c>
      <c r="D58" s="30">
        <v>4.5999999999999996</v>
      </c>
      <c r="E58" s="109"/>
      <c r="F58" s="31"/>
      <c r="G58" s="28"/>
      <c r="H58" s="32"/>
      <c r="I58" s="18"/>
      <c r="J58" s="18"/>
      <c r="K58" s="27"/>
      <c r="L58" s="28"/>
      <c r="M58" s="29"/>
      <c r="N58" s="18"/>
      <c r="P58" s="126">
        <v>186.5</v>
      </c>
      <c r="Q58" s="127">
        <v>1836.529559147195</v>
      </c>
    </row>
    <row r="59" spans="1:20" x14ac:dyDescent="0.5">
      <c r="A59" s="27">
        <v>41905</v>
      </c>
      <c r="B59" s="28">
        <f t="shared" si="2"/>
        <v>179.98</v>
      </c>
      <c r="C59" s="29">
        <v>395.93799999999999</v>
      </c>
      <c r="D59" s="30">
        <v>4.9800000000000004</v>
      </c>
      <c r="E59" s="109"/>
      <c r="F59" s="31"/>
      <c r="G59" s="28"/>
      <c r="H59" s="32"/>
      <c r="I59" s="18"/>
      <c r="J59" s="18"/>
      <c r="K59" s="18"/>
      <c r="L59" s="126"/>
      <c r="M59" s="127"/>
      <c r="N59" s="18"/>
      <c r="P59" s="126">
        <v>187</v>
      </c>
      <c r="Q59" s="127">
        <v>2029.6292058561871</v>
      </c>
    </row>
    <row r="60" spans="1:20" x14ac:dyDescent="0.5">
      <c r="A60" s="27">
        <v>41906</v>
      </c>
      <c r="B60" s="28">
        <f t="shared" si="2"/>
        <v>180</v>
      </c>
      <c r="C60" s="29">
        <v>396.38499999999999</v>
      </c>
      <c r="D60" s="30">
        <v>5</v>
      </c>
      <c r="E60" s="109"/>
      <c r="F60" s="31"/>
      <c r="G60" s="28"/>
      <c r="H60" s="32"/>
      <c r="J60" s="18"/>
      <c r="K60" s="35"/>
      <c r="L60" s="126"/>
      <c r="M60" s="127"/>
      <c r="N60" s="18"/>
      <c r="P60" s="126">
        <v>187.5</v>
      </c>
      <c r="Q60" s="127">
        <v>2253.8538897348162</v>
      </c>
    </row>
    <row r="61" spans="1:20" x14ac:dyDescent="0.5">
      <c r="A61" s="27">
        <v>41907</v>
      </c>
      <c r="B61" s="28">
        <f t="shared" si="2"/>
        <v>180.78</v>
      </c>
      <c r="C61" s="29">
        <v>516.25900000000001</v>
      </c>
      <c r="D61" s="30">
        <v>5.78</v>
      </c>
      <c r="E61" s="109"/>
      <c r="F61" s="31"/>
      <c r="G61" s="28"/>
      <c r="H61" s="32"/>
      <c r="J61" s="18"/>
      <c r="K61" s="35"/>
      <c r="L61" s="126"/>
      <c r="M61" s="127"/>
      <c r="N61" s="18"/>
      <c r="P61" s="126">
        <v>187.86199999999999</v>
      </c>
      <c r="Q61" s="127">
        <v>2437.0036883641942</v>
      </c>
    </row>
    <row r="62" spans="1:20" x14ac:dyDescent="0.5">
      <c r="A62" s="27">
        <v>41907</v>
      </c>
      <c r="B62" s="28">
        <f t="shared" si="2"/>
        <v>180.45</v>
      </c>
      <c r="C62" s="29">
        <v>480.04500000000002</v>
      </c>
      <c r="D62" s="30">
        <v>5.45</v>
      </c>
      <c r="E62" s="109"/>
      <c r="F62" s="31"/>
      <c r="G62" s="28"/>
      <c r="H62" s="32"/>
      <c r="J62" s="18"/>
      <c r="K62" s="35"/>
      <c r="L62" s="32"/>
      <c r="M62" s="37"/>
      <c r="N62" s="18"/>
    </row>
    <row r="63" spans="1:20" x14ac:dyDescent="0.5">
      <c r="A63" s="27">
        <v>41908</v>
      </c>
      <c r="B63" s="28">
        <f t="shared" si="2"/>
        <v>180.29</v>
      </c>
      <c r="C63" s="29">
        <v>436.86599999999999</v>
      </c>
      <c r="D63" s="30">
        <v>5.29</v>
      </c>
      <c r="E63" s="109"/>
      <c r="F63" s="31"/>
      <c r="G63" s="28"/>
      <c r="H63" s="32"/>
      <c r="J63" s="18"/>
      <c r="K63" s="35"/>
      <c r="L63" s="32"/>
      <c r="M63" s="37"/>
      <c r="N63" s="18"/>
    </row>
    <row r="64" spans="1:20" x14ac:dyDescent="0.5">
      <c r="A64" s="27">
        <v>41909</v>
      </c>
      <c r="B64" s="28">
        <f t="shared" si="2"/>
        <v>179.66</v>
      </c>
      <c r="C64" s="29">
        <v>333.20800000000003</v>
      </c>
      <c r="D64" s="30">
        <v>4.66</v>
      </c>
      <c r="E64" s="109"/>
      <c r="F64" s="31"/>
      <c r="G64" s="28"/>
      <c r="H64" s="32"/>
      <c r="J64" s="18"/>
      <c r="K64" s="35"/>
      <c r="L64" s="32"/>
      <c r="M64" s="37"/>
      <c r="N64" s="18"/>
    </row>
    <row r="65" spans="1:14" x14ac:dyDescent="0.5">
      <c r="A65" s="27">
        <v>41910</v>
      </c>
      <c r="B65" s="28">
        <f t="shared" si="2"/>
        <v>179.51</v>
      </c>
      <c r="C65" s="29">
        <v>308.76100000000002</v>
      </c>
      <c r="D65" s="30">
        <v>4.51</v>
      </c>
      <c r="E65" s="109"/>
      <c r="F65" s="31"/>
      <c r="G65" s="28"/>
      <c r="H65" s="32"/>
      <c r="J65" s="18"/>
      <c r="K65" s="35"/>
      <c r="L65" s="32"/>
      <c r="M65" s="37"/>
      <c r="N65" s="18"/>
    </row>
    <row r="66" spans="1:14" x14ac:dyDescent="0.5">
      <c r="A66" s="27">
        <v>41910</v>
      </c>
      <c r="B66" s="28">
        <f t="shared" si="2"/>
        <v>179.39</v>
      </c>
      <c r="C66" s="29">
        <v>287.00799999999998</v>
      </c>
      <c r="D66" s="30">
        <v>4.3899999999999997</v>
      </c>
      <c r="E66" s="109"/>
      <c r="F66" s="31"/>
      <c r="G66" s="28"/>
      <c r="H66" s="32"/>
      <c r="J66" s="18"/>
      <c r="K66" s="35"/>
      <c r="L66" s="32"/>
      <c r="M66" s="37"/>
      <c r="N66" s="18"/>
    </row>
    <row r="67" spans="1:14" x14ac:dyDescent="0.5">
      <c r="A67" s="27">
        <v>41911</v>
      </c>
      <c r="B67" s="28">
        <f t="shared" si="2"/>
        <v>179.24</v>
      </c>
      <c r="C67" s="29">
        <v>269.54399999999998</v>
      </c>
      <c r="D67" s="30">
        <v>4.24</v>
      </c>
      <c r="E67" s="109"/>
      <c r="F67" s="31"/>
      <c r="G67" s="28"/>
      <c r="H67" s="32"/>
      <c r="J67" s="18"/>
      <c r="K67" s="35"/>
      <c r="L67" s="32"/>
      <c r="M67" s="37"/>
      <c r="N67" s="18"/>
    </row>
    <row r="68" spans="1:14" x14ac:dyDescent="0.5">
      <c r="A68" s="27">
        <v>41917</v>
      </c>
      <c r="B68" s="28">
        <f t="shared" si="2"/>
        <v>178.82</v>
      </c>
      <c r="C68" s="29">
        <v>227.17699999999999</v>
      </c>
      <c r="D68" s="28">
        <v>3.82</v>
      </c>
      <c r="E68" s="41"/>
      <c r="F68" s="39"/>
      <c r="G68" s="40"/>
      <c r="H68" s="32"/>
      <c r="J68" s="18"/>
      <c r="K68" s="35"/>
      <c r="L68" s="32"/>
      <c r="M68" s="37"/>
      <c r="N68" s="18"/>
    </row>
    <row r="69" spans="1:14" x14ac:dyDescent="0.5">
      <c r="A69" s="27">
        <v>41918</v>
      </c>
      <c r="B69" s="28">
        <f t="shared" si="2"/>
        <v>179.04</v>
      </c>
      <c r="C69" s="29">
        <v>248.256</v>
      </c>
      <c r="D69" s="28">
        <v>4.04</v>
      </c>
      <c r="E69" s="41"/>
      <c r="F69" s="41"/>
      <c r="G69" s="40"/>
      <c r="H69" s="32"/>
      <c r="J69" s="18"/>
      <c r="K69" s="35"/>
      <c r="L69" s="32"/>
      <c r="M69" s="37"/>
      <c r="N69" s="18"/>
    </row>
    <row r="70" spans="1:14" x14ac:dyDescent="0.5">
      <c r="A70" s="27">
        <v>41919</v>
      </c>
      <c r="B70" s="28">
        <f t="shared" si="2"/>
        <v>178.92</v>
      </c>
      <c r="C70" s="29">
        <v>231.83699999999999</v>
      </c>
      <c r="D70" s="28">
        <v>3.92</v>
      </c>
      <c r="E70" s="41"/>
      <c r="F70" s="41"/>
      <c r="G70" s="40"/>
      <c r="H70" s="32"/>
      <c r="J70" s="18"/>
      <c r="K70" s="35"/>
      <c r="L70" s="32"/>
      <c r="M70" s="37"/>
      <c r="N70" s="18"/>
    </row>
    <row r="71" spans="1:14" x14ac:dyDescent="0.5">
      <c r="A71" s="27">
        <v>41920</v>
      </c>
      <c r="B71" s="28">
        <f t="shared" si="2"/>
        <v>178.68</v>
      </c>
      <c r="C71" s="29">
        <v>202.62200000000001</v>
      </c>
      <c r="D71" s="28">
        <v>3.68</v>
      </c>
      <c r="E71" s="41"/>
      <c r="F71" s="41"/>
      <c r="G71" s="40"/>
      <c r="H71" s="32"/>
      <c r="J71" s="18"/>
      <c r="K71" s="35"/>
      <c r="L71" s="32"/>
      <c r="M71" s="37"/>
      <c r="N71" s="18"/>
    </row>
    <row r="72" spans="1:14" x14ac:dyDescent="0.5">
      <c r="A72" s="27">
        <v>41921</v>
      </c>
      <c r="B72" s="28">
        <f t="shared" si="2"/>
        <v>178.56</v>
      </c>
      <c r="C72" s="29">
        <v>179.029</v>
      </c>
      <c r="D72" s="28">
        <v>3.56</v>
      </c>
      <c r="E72" s="41"/>
      <c r="F72" s="41"/>
      <c r="G72" s="40"/>
      <c r="H72" s="32"/>
      <c r="J72" s="18"/>
      <c r="K72" s="35"/>
      <c r="L72" s="32"/>
      <c r="M72" s="37"/>
      <c r="N72" s="18"/>
    </row>
    <row r="73" spans="1:14" x14ac:dyDescent="0.5">
      <c r="A73" s="27">
        <v>41922</v>
      </c>
      <c r="B73" s="28">
        <f t="shared" si="2"/>
        <v>178.46</v>
      </c>
      <c r="C73" s="33">
        <v>171.64400000000001</v>
      </c>
      <c r="D73" s="28">
        <v>3.46</v>
      </c>
      <c r="E73" s="43"/>
      <c r="F73" s="41"/>
      <c r="G73" s="40"/>
      <c r="H73" s="32"/>
      <c r="J73" s="18"/>
      <c r="K73" s="35"/>
      <c r="L73" s="32"/>
      <c r="M73" s="37"/>
      <c r="N73" s="18"/>
    </row>
    <row r="74" spans="1:14" x14ac:dyDescent="0.5">
      <c r="A74" s="27">
        <v>41923</v>
      </c>
      <c r="B74" s="28">
        <f t="shared" si="2"/>
        <v>178.43</v>
      </c>
      <c r="C74" s="29">
        <v>170.15</v>
      </c>
      <c r="D74" s="28">
        <v>3.43</v>
      </c>
      <c r="E74" s="41"/>
      <c r="F74" s="41"/>
      <c r="G74" s="40"/>
      <c r="H74" s="32"/>
      <c r="J74" s="18"/>
      <c r="K74" s="35"/>
      <c r="L74" s="32"/>
      <c r="M74" s="37"/>
      <c r="N74" s="18"/>
    </row>
    <row r="75" spans="1:14" x14ac:dyDescent="0.5">
      <c r="A75" s="27">
        <v>41926</v>
      </c>
      <c r="B75" s="28">
        <f t="shared" si="2"/>
        <v>178.34</v>
      </c>
      <c r="C75" s="29">
        <v>154.58000000000001</v>
      </c>
      <c r="D75" s="28">
        <v>3.34</v>
      </c>
      <c r="E75" s="41"/>
      <c r="F75" s="41"/>
      <c r="G75" s="40"/>
      <c r="H75" s="32"/>
      <c r="J75" s="18"/>
      <c r="K75" s="35"/>
      <c r="L75" s="32"/>
      <c r="M75" s="37"/>
      <c r="N75" s="18"/>
    </row>
    <row r="76" spans="1:14" x14ac:dyDescent="0.5">
      <c r="A76" s="27">
        <v>41927</v>
      </c>
      <c r="B76" s="28">
        <f t="shared" si="2"/>
        <v>178.26</v>
      </c>
      <c r="C76" s="29">
        <v>135.595</v>
      </c>
      <c r="D76" s="28">
        <v>3.26</v>
      </c>
      <c r="E76" s="41"/>
      <c r="F76" s="41"/>
      <c r="G76" s="40"/>
      <c r="H76" s="32"/>
      <c r="J76" s="18"/>
      <c r="K76" s="35"/>
      <c r="L76" s="32"/>
      <c r="M76" s="37"/>
      <c r="N76" s="18"/>
    </row>
    <row r="77" spans="1:14" x14ac:dyDescent="0.5">
      <c r="A77" s="27">
        <v>41928</v>
      </c>
      <c r="B77" s="28">
        <f t="shared" si="2"/>
        <v>178.2</v>
      </c>
      <c r="C77" s="33">
        <v>130.94900000000001</v>
      </c>
      <c r="D77" s="28">
        <v>3.2</v>
      </c>
      <c r="E77" s="43"/>
      <c r="F77" s="43"/>
      <c r="G77" s="44"/>
      <c r="H77" s="32"/>
      <c r="J77" s="18"/>
      <c r="K77" s="35"/>
      <c r="L77" s="32"/>
      <c r="M77" s="37"/>
      <c r="N77" s="18"/>
    </row>
    <row r="78" spans="1:14" x14ac:dyDescent="0.5">
      <c r="A78" s="27">
        <v>41929</v>
      </c>
      <c r="B78" s="28">
        <f t="shared" si="2"/>
        <v>178.18</v>
      </c>
      <c r="C78" s="29">
        <v>129.215</v>
      </c>
      <c r="D78" s="28">
        <v>3.18</v>
      </c>
      <c r="E78" s="41"/>
      <c r="F78" s="41"/>
      <c r="G78" s="40"/>
      <c r="H78" s="32"/>
      <c r="J78" s="18"/>
      <c r="K78" s="35"/>
      <c r="L78" s="32"/>
      <c r="M78" s="37"/>
      <c r="N78" s="18"/>
    </row>
    <row r="79" spans="1:14" x14ac:dyDescent="0.5">
      <c r="A79" s="27">
        <v>41930</v>
      </c>
      <c r="B79" s="28">
        <f t="shared" si="2"/>
        <v>178.14</v>
      </c>
      <c r="C79" s="29">
        <v>118.205</v>
      </c>
      <c r="D79" s="28">
        <v>3.14</v>
      </c>
      <c r="E79" s="41"/>
      <c r="F79" s="41"/>
      <c r="G79" s="40"/>
      <c r="H79" s="32"/>
      <c r="J79" s="18"/>
      <c r="K79" s="35"/>
      <c r="L79" s="32"/>
      <c r="M79" s="37"/>
      <c r="N79" s="18"/>
    </row>
    <row r="80" spans="1:14" x14ac:dyDescent="0.5">
      <c r="A80" s="27">
        <v>41931</v>
      </c>
      <c r="B80" s="28">
        <f t="shared" si="2"/>
        <v>178.15</v>
      </c>
      <c r="C80" s="29">
        <v>122.483</v>
      </c>
      <c r="D80" s="28">
        <v>3.15</v>
      </c>
      <c r="E80" s="41"/>
      <c r="F80" s="41"/>
      <c r="G80" s="40"/>
      <c r="H80" s="32"/>
      <c r="J80" s="18"/>
      <c r="K80" s="35"/>
      <c r="L80" s="32"/>
      <c r="M80" s="37"/>
      <c r="N80" s="18"/>
    </row>
    <row r="81" spans="1:14" x14ac:dyDescent="0.5">
      <c r="A81" s="27">
        <v>41933</v>
      </c>
      <c r="B81" s="28">
        <f t="shared" si="2"/>
        <v>178.1</v>
      </c>
      <c r="C81" s="29">
        <v>118.976</v>
      </c>
      <c r="D81" s="28">
        <v>3.1</v>
      </c>
      <c r="E81" s="41"/>
      <c r="F81" s="41"/>
      <c r="G81" s="40"/>
      <c r="H81" s="32"/>
      <c r="J81" s="18"/>
      <c r="K81" s="35"/>
      <c r="L81" s="32"/>
      <c r="M81" s="37"/>
      <c r="N81" s="18"/>
    </row>
    <row r="82" spans="1:14" x14ac:dyDescent="0.5">
      <c r="A82" s="27">
        <v>41934</v>
      </c>
      <c r="B82" s="28">
        <f t="shared" si="2"/>
        <v>178.08</v>
      </c>
      <c r="C82" s="29">
        <v>116.593</v>
      </c>
      <c r="D82" s="28">
        <v>3.08</v>
      </c>
      <c r="E82" s="41"/>
      <c r="F82" s="41"/>
      <c r="G82" s="40"/>
      <c r="H82" s="32"/>
      <c r="J82" s="18"/>
      <c r="K82" s="35"/>
      <c r="L82" s="32"/>
      <c r="M82" s="36"/>
      <c r="N82" s="18"/>
    </row>
    <row r="83" spans="1:14" x14ac:dyDescent="0.5">
      <c r="A83" s="27">
        <v>41938</v>
      </c>
      <c r="B83" s="28">
        <f t="shared" si="2"/>
        <v>178.25</v>
      </c>
      <c r="C83" s="29">
        <v>133.70099999999999</v>
      </c>
      <c r="D83" s="28">
        <v>3.25</v>
      </c>
      <c r="E83" s="41"/>
      <c r="F83" s="41"/>
      <c r="G83" s="40"/>
      <c r="H83" s="32"/>
      <c r="J83" s="18"/>
      <c r="K83" s="35"/>
      <c r="L83" s="32"/>
      <c r="M83" s="37"/>
      <c r="N83" s="18"/>
    </row>
    <row r="84" spans="1:14" x14ac:dyDescent="0.5">
      <c r="A84" s="27">
        <v>41939</v>
      </c>
      <c r="B84" s="28">
        <f t="shared" si="2"/>
        <v>178.13</v>
      </c>
      <c r="C84" s="29">
        <v>119.958</v>
      </c>
      <c r="D84" s="28">
        <v>3.13</v>
      </c>
      <c r="E84" s="41"/>
      <c r="F84" s="41"/>
      <c r="G84" s="40"/>
      <c r="H84" s="32"/>
      <c r="J84" s="18"/>
      <c r="K84" s="35"/>
      <c r="L84" s="32"/>
      <c r="M84" s="37"/>
      <c r="N84" s="18"/>
    </row>
    <row r="85" spans="1:14" x14ac:dyDescent="0.5">
      <c r="A85" s="27">
        <v>41940</v>
      </c>
      <c r="B85" s="28">
        <f t="shared" si="2"/>
        <v>178.11</v>
      </c>
      <c r="C85" s="29">
        <v>114.16</v>
      </c>
      <c r="D85" s="28">
        <v>3.11</v>
      </c>
      <c r="E85" s="41"/>
      <c r="F85" s="41"/>
      <c r="G85" s="40"/>
      <c r="H85" s="32"/>
      <c r="J85" s="18"/>
      <c r="K85" s="18"/>
      <c r="L85" s="18"/>
      <c r="M85" s="18"/>
      <c r="N85" s="18"/>
    </row>
    <row r="86" spans="1:14" x14ac:dyDescent="0.5">
      <c r="A86" s="27"/>
      <c r="B86" s="28"/>
      <c r="C86" s="29"/>
      <c r="D86" s="38"/>
      <c r="E86" s="41"/>
      <c r="F86" s="41"/>
      <c r="G86" s="40"/>
      <c r="H86" s="32"/>
      <c r="J86" s="18"/>
      <c r="K86" s="18"/>
      <c r="L86" s="18"/>
      <c r="M86" s="18"/>
      <c r="N86" s="18"/>
    </row>
    <row r="87" spans="1:14" x14ac:dyDescent="0.5">
      <c r="A87" s="27"/>
      <c r="B87" s="28"/>
      <c r="C87" s="29"/>
      <c r="D87" s="38"/>
      <c r="E87" s="41"/>
      <c r="F87" s="40"/>
      <c r="G87" s="40"/>
      <c r="H87" s="32"/>
      <c r="J87" s="18"/>
      <c r="K87" s="18"/>
      <c r="L87" s="18"/>
      <c r="M87" s="18"/>
      <c r="N87" s="18"/>
    </row>
    <row r="88" spans="1:14" x14ac:dyDescent="0.5">
      <c r="A88" s="27"/>
      <c r="B88" s="28"/>
      <c r="C88" s="29"/>
      <c r="D88" s="38"/>
      <c r="E88" s="41"/>
      <c r="F88" s="40"/>
      <c r="G88" s="40"/>
      <c r="H88" s="32"/>
      <c r="J88" s="18"/>
      <c r="K88" s="18"/>
      <c r="L88" s="18"/>
      <c r="M88" s="18"/>
      <c r="N88" s="18"/>
    </row>
    <row r="89" spans="1:14" x14ac:dyDescent="0.5">
      <c r="A89" s="27"/>
      <c r="B89" s="28"/>
      <c r="C89" s="29"/>
      <c r="D89" s="38"/>
      <c r="E89" s="41"/>
      <c r="F89" s="41"/>
      <c r="G89" s="40"/>
      <c r="H89" s="32"/>
      <c r="J89" s="18"/>
      <c r="K89" s="18"/>
      <c r="L89" s="18"/>
      <c r="M89" s="18"/>
      <c r="N89" s="18"/>
    </row>
    <row r="90" spans="1:14" x14ac:dyDescent="0.5">
      <c r="A90" s="27"/>
      <c r="B90" s="28"/>
      <c r="C90" s="29"/>
      <c r="D90" s="38"/>
      <c r="E90" s="41"/>
      <c r="F90" s="41"/>
      <c r="G90" s="40"/>
      <c r="H90" s="32"/>
      <c r="J90" s="18"/>
      <c r="K90" s="18"/>
      <c r="L90" s="18"/>
      <c r="M90" s="18"/>
      <c r="N90" s="18"/>
    </row>
    <row r="91" spans="1:14" x14ac:dyDescent="0.5">
      <c r="A91" s="27"/>
      <c r="B91" s="28"/>
      <c r="C91" s="29"/>
      <c r="D91" s="38"/>
      <c r="E91" s="41"/>
      <c r="F91" s="41"/>
      <c r="G91" s="40"/>
      <c r="H91" s="32"/>
      <c r="J91" s="18"/>
      <c r="K91" s="18"/>
      <c r="L91" s="18"/>
      <c r="M91" s="18"/>
      <c r="N91" s="18"/>
    </row>
    <row r="92" spans="1:14" x14ac:dyDescent="0.5">
      <c r="A92" s="27"/>
      <c r="B92" s="28"/>
      <c r="C92" s="33"/>
      <c r="D92" s="42"/>
      <c r="E92" s="43"/>
      <c r="F92" s="43"/>
      <c r="G92" s="44"/>
      <c r="H92" s="32"/>
      <c r="J92" s="18"/>
      <c r="K92" s="18"/>
      <c r="L92" s="18"/>
      <c r="M92" s="18"/>
      <c r="N92" s="18"/>
    </row>
    <row r="93" spans="1:14" x14ac:dyDescent="0.5">
      <c r="A93" s="27"/>
      <c r="B93" s="28"/>
      <c r="C93" s="29"/>
      <c r="D93" s="38"/>
      <c r="E93" s="41"/>
      <c r="F93" s="41"/>
      <c r="G93" s="41"/>
      <c r="H93" s="32"/>
      <c r="J93" s="18"/>
      <c r="K93" s="18"/>
      <c r="L93" s="18"/>
      <c r="M93" s="18"/>
      <c r="N93" s="18"/>
    </row>
    <row r="94" spans="1:14" x14ac:dyDescent="0.5">
      <c r="A94" s="27"/>
      <c r="B94" s="28"/>
      <c r="C94" s="29"/>
      <c r="D94" s="38"/>
      <c r="E94" s="41"/>
      <c r="F94" s="41"/>
      <c r="G94" s="41"/>
      <c r="H94" s="32"/>
      <c r="J94" s="18"/>
      <c r="K94" s="18"/>
      <c r="L94" s="18"/>
      <c r="M94" s="18"/>
      <c r="N94" s="18"/>
    </row>
    <row r="95" spans="1:14" x14ac:dyDescent="0.5">
      <c r="A95" s="27"/>
      <c r="B95" s="28"/>
      <c r="C95" s="29"/>
      <c r="D95" s="38"/>
      <c r="E95" s="41"/>
      <c r="F95" s="41"/>
      <c r="G95" s="41"/>
      <c r="H95" s="32"/>
      <c r="J95" s="18"/>
      <c r="K95" s="18"/>
      <c r="L95" s="18"/>
      <c r="M95" s="18"/>
      <c r="N95" s="18"/>
    </row>
    <row r="96" spans="1:14" x14ac:dyDescent="0.5">
      <c r="A96" s="27"/>
      <c r="B96" s="28"/>
      <c r="C96" s="33"/>
      <c r="D96" s="42"/>
      <c r="E96" s="43"/>
      <c r="F96" s="43"/>
      <c r="G96" s="43"/>
      <c r="H96" s="32"/>
      <c r="J96" s="18"/>
      <c r="K96" s="18"/>
      <c r="L96" s="18"/>
      <c r="M96" s="18"/>
      <c r="N96" s="18"/>
    </row>
    <row r="97" spans="1:14" x14ac:dyDescent="0.5">
      <c r="A97" s="27"/>
      <c r="B97" s="28"/>
      <c r="C97" s="29"/>
      <c r="D97" s="38"/>
      <c r="E97" s="41"/>
      <c r="F97" s="41"/>
      <c r="G97" s="41"/>
      <c r="H97" s="32"/>
      <c r="J97" s="18"/>
      <c r="K97" s="18"/>
      <c r="L97" s="18"/>
      <c r="M97" s="18"/>
      <c r="N97" s="18"/>
    </row>
    <row r="98" spans="1:14" x14ac:dyDescent="0.5">
      <c r="A98" s="27"/>
      <c r="B98" s="28"/>
      <c r="C98" s="29"/>
      <c r="D98" s="38"/>
      <c r="E98" s="41"/>
      <c r="F98" s="41"/>
      <c r="G98" s="41"/>
      <c r="H98" s="32"/>
      <c r="J98" s="18"/>
      <c r="K98" s="18"/>
      <c r="L98" s="18"/>
      <c r="M98" s="18"/>
      <c r="N98" s="18"/>
    </row>
    <row r="99" spans="1:14" x14ac:dyDescent="0.5">
      <c r="A99" s="27"/>
      <c r="B99" s="28"/>
      <c r="C99" s="29"/>
      <c r="D99" s="38"/>
      <c r="E99" s="41"/>
      <c r="F99" s="41"/>
      <c r="G99" s="41"/>
      <c r="H99" s="32"/>
      <c r="J99" s="18"/>
      <c r="K99" s="18"/>
      <c r="L99" s="18"/>
      <c r="M99" s="18"/>
      <c r="N99" s="18"/>
    </row>
    <row r="100" spans="1:14" x14ac:dyDescent="0.5">
      <c r="A100" s="27"/>
      <c r="B100" s="28"/>
      <c r="C100" s="29"/>
      <c r="D100" s="38"/>
      <c r="E100" s="41"/>
      <c r="F100" s="41"/>
      <c r="G100" s="41"/>
      <c r="H100" s="32"/>
      <c r="J100" s="18"/>
      <c r="K100" s="18"/>
      <c r="L100" s="18"/>
      <c r="M100" s="18"/>
      <c r="N100" s="18"/>
    </row>
    <row r="101" spans="1:14" x14ac:dyDescent="0.5">
      <c r="A101" s="27"/>
      <c r="B101" s="28"/>
      <c r="C101" s="29"/>
      <c r="D101" s="38"/>
      <c r="E101" s="41"/>
      <c r="F101" s="41"/>
      <c r="G101" s="41"/>
      <c r="H101" s="32"/>
      <c r="J101" s="18"/>
      <c r="K101" s="18"/>
      <c r="L101" s="18"/>
      <c r="M101" s="18"/>
      <c r="N101" s="18"/>
    </row>
    <row r="102" spans="1:14" x14ac:dyDescent="0.5">
      <c r="A102" s="27"/>
      <c r="B102" s="28"/>
      <c r="C102" s="29"/>
      <c r="D102" s="38"/>
      <c r="E102" s="41"/>
      <c r="F102" s="41"/>
      <c r="G102" s="41"/>
      <c r="H102" s="32"/>
      <c r="J102" s="18"/>
      <c r="K102" s="18"/>
      <c r="L102" s="18"/>
      <c r="M102" s="18"/>
      <c r="N102" s="18"/>
    </row>
    <row r="103" spans="1:14" x14ac:dyDescent="0.5">
      <c r="A103" s="27"/>
      <c r="B103" s="28"/>
      <c r="C103" s="29"/>
      <c r="D103" s="38"/>
      <c r="E103" s="41"/>
      <c r="F103" s="41"/>
      <c r="G103" s="41"/>
      <c r="H103" s="32"/>
      <c r="J103" s="18"/>
      <c r="K103" s="18"/>
      <c r="L103" s="18"/>
      <c r="M103" s="18"/>
      <c r="N103" s="18"/>
    </row>
    <row r="104" spans="1:14" x14ac:dyDescent="0.5">
      <c r="A104" s="27"/>
      <c r="B104" s="28"/>
      <c r="C104" s="29"/>
      <c r="D104" s="38"/>
      <c r="E104" s="41"/>
      <c r="F104" s="41"/>
      <c r="G104" s="41"/>
      <c r="H104" s="32"/>
      <c r="J104" s="18"/>
      <c r="K104" s="18"/>
      <c r="L104" s="18"/>
      <c r="M104" s="18"/>
      <c r="N104" s="18"/>
    </row>
    <row r="105" spans="1:14" x14ac:dyDescent="0.5">
      <c r="A105" s="27"/>
      <c r="B105" s="28"/>
      <c r="C105" s="29"/>
      <c r="D105" s="38"/>
      <c r="E105" s="41"/>
      <c r="F105" s="41"/>
      <c r="G105" s="41"/>
      <c r="H105" s="32"/>
      <c r="J105" s="18"/>
      <c r="K105" s="18"/>
      <c r="L105" s="18"/>
      <c r="M105" s="18"/>
      <c r="N105" s="18"/>
    </row>
    <row r="106" spans="1:14" x14ac:dyDescent="0.5">
      <c r="A106" s="27"/>
      <c r="B106" s="28"/>
      <c r="C106" s="29"/>
      <c r="D106" s="38"/>
      <c r="E106" s="41"/>
      <c r="F106" s="41"/>
      <c r="G106" s="41"/>
      <c r="H106" s="32"/>
      <c r="J106" s="18"/>
      <c r="K106" s="18"/>
      <c r="L106" s="18"/>
      <c r="M106" s="18"/>
      <c r="N106" s="18"/>
    </row>
    <row r="107" spans="1:14" x14ac:dyDescent="0.5">
      <c r="A107" s="27"/>
      <c r="B107" s="28"/>
      <c r="C107" s="29"/>
      <c r="D107" s="41"/>
      <c r="E107" s="41"/>
      <c r="F107" s="41"/>
      <c r="G107" s="41"/>
      <c r="H107" s="32"/>
      <c r="J107" s="18"/>
      <c r="K107" s="18"/>
      <c r="L107" s="18"/>
      <c r="M107" s="18"/>
      <c r="N107" s="18"/>
    </row>
    <row r="108" spans="1:14" x14ac:dyDescent="0.5">
      <c r="A108" s="27"/>
      <c r="B108" s="28"/>
      <c r="C108" s="29"/>
      <c r="D108" s="41"/>
      <c r="E108" s="41"/>
      <c r="F108" s="41"/>
      <c r="G108" s="41"/>
      <c r="H108" s="32"/>
      <c r="J108" s="18"/>
      <c r="K108" s="18"/>
      <c r="L108" s="18"/>
      <c r="M108" s="18"/>
      <c r="N108" s="18"/>
    </row>
    <row r="109" spans="1:14" x14ac:dyDescent="0.5">
      <c r="A109" s="27"/>
      <c r="B109" s="28"/>
      <c r="C109" s="29"/>
      <c r="D109" s="41"/>
      <c r="E109" s="41"/>
      <c r="F109" s="41"/>
      <c r="G109" s="41"/>
      <c r="H109" s="32"/>
      <c r="J109" s="18"/>
      <c r="K109" s="18"/>
      <c r="L109" s="18"/>
      <c r="M109" s="18"/>
      <c r="N109" s="18"/>
    </row>
    <row r="110" spans="1:14" x14ac:dyDescent="0.5">
      <c r="A110" s="27"/>
      <c r="B110" s="28"/>
      <c r="C110" s="29"/>
      <c r="D110" s="41"/>
      <c r="E110" s="41"/>
      <c r="F110" s="41"/>
      <c r="G110" s="41"/>
      <c r="H110" s="32"/>
      <c r="J110" s="18"/>
      <c r="K110" s="18"/>
      <c r="L110" s="18"/>
      <c r="M110" s="18"/>
      <c r="N110" s="18"/>
    </row>
    <row r="111" spans="1:14" x14ac:dyDescent="0.5">
      <c r="A111" s="27"/>
      <c r="B111" s="28"/>
      <c r="C111" s="29"/>
      <c r="D111" s="41"/>
      <c r="E111" s="41"/>
      <c r="F111" s="41"/>
      <c r="G111" s="41"/>
      <c r="H111" s="32"/>
      <c r="J111" s="18"/>
      <c r="K111" s="18"/>
      <c r="L111" s="18"/>
      <c r="M111" s="18"/>
      <c r="N111" s="18"/>
    </row>
    <row r="112" spans="1:14" x14ac:dyDescent="0.5">
      <c r="A112" s="27"/>
      <c r="B112" s="28"/>
      <c r="C112" s="29"/>
      <c r="D112" s="41"/>
      <c r="E112" s="41"/>
      <c r="F112" s="41"/>
      <c r="G112" s="41"/>
      <c r="H112" s="32"/>
      <c r="J112" s="18"/>
      <c r="K112" s="18"/>
      <c r="L112" s="18"/>
      <c r="M112" s="18"/>
      <c r="N112" s="18"/>
    </row>
    <row r="113" spans="1:14" x14ac:dyDescent="0.5">
      <c r="A113" s="27"/>
      <c r="B113" s="28"/>
      <c r="C113" s="29"/>
      <c r="D113" s="41"/>
      <c r="E113" s="41"/>
      <c r="F113" s="41"/>
      <c r="G113" s="41"/>
      <c r="H113" s="32"/>
      <c r="J113" s="18"/>
      <c r="K113" s="18"/>
      <c r="L113" s="18"/>
      <c r="M113" s="18"/>
      <c r="N113" s="18"/>
    </row>
    <row r="114" spans="1:14" x14ac:dyDescent="0.5">
      <c r="A114" s="27"/>
      <c r="B114" s="28"/>
      <c r="C114" s="29"/>
      <c r="D114" s="41"/>
      <c r="E114" s="41"/>
      <c r="F114" s="41"/>
      <c r="G114" s="41"/>
      <c r="H114" s="32"/>
      <c r="J114" s="18"/>
      <c r="K114" s="18"/>
      <c r="L114" s="18"/>
      <c r="M114" s="18"/>
      <c r="N114" s="18"/>
    </row>
    <row r="115" spans="1:14" x14ac:dyDescent="0.5">
      <c r="A115" s="27"/>
      <c r="B115" s="28"/>
      <c r="C115" s="29"/>
      <c r="D115" s="41"/>
      <c r="E115" s="41"/>
      <c r="F115" s="41"/>
      <c r="G115" s="41"/>
      <c r="H115" s="32"/>
      <c r="J115" s="18"/>
      <c r="K115" s="18"/>
      <c r="L115" s="18"/>
      <c r="M115" s="18"/>
      <c r="N115" s="18"/>
    </row>
    <row r="116" spans="1:14" x14ac:dyDescent="0.5">
      <c r="A116" s="27"/>
      <c r="B116" s="28"/>
      <c r="C116" s="29"/>
      <c r="D116" s="41"/>
      <c r="E116" s="41"/>
      <c r="F116" s="41"/>
      <c r="G116" s="41"/>
      <c r="H116" s="32"/>
      <c r="J116" s="18"/>
      <c r="K116" s="18"/>
      <c r="L116" s="18"/>
      <c r="M116" s="18"/>
      <c r="N116" s="18"/>
    </row>
    <row r="117" spans="1:14" x14ac:dyDescent="0.5">
      <c r="A117" s="27"/>
      <c r="B117" s="28"/>
      <c r="C117" s="29"/>
      <c r="D117" s="41"/>
      <c r="E117" s="41"/>
      <c r="F117" s="41"/>
      <c r="G117" s="41"/>
      <c r="H117" s="32"/>
      <c r="J117" s="18"/>
      <c r="K117" s="18"/>
      <c r="L117" s="18"/>
      <c r="M117" s="18"/>
      <c r="N117" s="18"/>
    </row>
    <row r="118" spans="1:14" x14ac:dyDescent="0.5">
      <c r="A118" s="27"/>
      <c r="B118" s="28"/>
      <c r="C118" s="29"/>
      <c r="D118" s="41"/>
      <c r="E118" s="41"/>
      <c r="F118" s="41"/>
      <c r="G118" s="41"/>
      <c r="H118" s="32"/>
      <c r="J118" s="18"/>
      <c r="K118" s="18"/>
      <c r="L118" s="18"/>
      <c r="M118" s="18"/>
      <c r="N118" s="18"/>
    </row>
    <row r="119" spans="1:14" x14ac:dyDescent="0.5">
      <c r="A119" s="27"/>
      <c r="B119" s="45"/>
      <c r="C119" s="33"/>
      <c r="D119" s="43"/>
      <c r="E119" s="43"/>
      <c r="F119" s="43"/>
      <c r="G119" s="43"/>
      <c r="H119" s="32"/>
      <c r="J119" s="18"/>
      <c r="K119" s="18"/>
      <c r="L119" s="18"/>
      <c r="M119" s="18"/>
      <c r="N119" s="18"/>
    </row>
    <row r="120" spans="1:14" x14ac:dyDescent="0.5">
      <c r="A120" s="27"/>
      <c r="B120" s="28"/>
      <c r="C120" s="29"/>
      <c r="D120" s="41"/>
      <c r="E120" s="41"/>
      <c r="F120" s="41"/>
      <c r="G120" s="41"/>
      <c r="H120" s="32"/>
      <c r="I120" s="18"/>
      <c r="J120" s="18"/>
      <c r="K120" s="18"/>
      <c r="L120" s="18"/>
      <c r="M120" s="18"/>
      <c r="N120" s="18"/>
    </row>
    <row r="121" spans="1:14" x14ac:dyDescent="0.5">
      <c r="A121" s="27"/>
      <c r="B121" s="28"/>
      <c r="C121" s="29"/>
      <c r="D121" s="41"/>
      <c r="E121" s="41"/>
      <c r="F121" s="41"/>
      <c r="G121" s="41"/>
      <c r="H121" s="32"/>
      <c r="I121" s="18"/>
      <c r="J121" s="18"/>
      <c r="K121" s="18"/>
      <c r="L121" s="18"/>
      <c r="M121" s="18"/>
      <c r="N121" s="18"/>
    </row>
    <row r="122" spans="1:14" x14ac:dyDescent="0.5">
      <c r="A122" s="27"/>
      <c r="B122" s="28"/>
      <c r="C122" s="29"/>
      <c r="D122" s="41"/>
      <c r="E122" s="41"/>
      <c r="F122" s="41"/>
      <c r="G122" s="41"/>
      <c r="H122" s="32"/>
      <c r="I122" s="32"/>
      <c r="J122" s="18"/>
      <c r="K122" s="18"/>
      <c r="L122" s="18"/>
      <c r="M122" s="18"/>
      <c r="N122" s="18"/>
    </row>
    <row r="123" spans="1:14" x14ac:dyDescent="0.5">
      <c r="A123" s="27"/>
      <c r="B123" s="28"/>
      <c r="C123" s="29"/>
      <c r="D123" s="41"/>
      <c r="E123" s="41"/>
      <c r="F123" s="41"/>
      <c r="G123" s="41"/>
      <c r="H123" s="32"/>
      <c r="I123" s="18"/>
      <c r="J123" s="18"/>
      <c r="K123" s="18"/>
      <c r="L123" s="18"/>
      <c r="M123" s="18"/>
      <c r="N123" s="18"/>
    </row>
    <row r="124" spans="1:14" x14ac:dyDescent="0.5">
      <c r="A124" s="27"/>
      <c r="B124" s="28"/>
      <c r="C124" s="29"/>
      <c r="D124" s="41"/>
      <c r="E124" s="41"/>
      <c r="F124" s="41"/>
      <c r="G124" s="41"/>
      <c r="H124" s="32"/>
      <c r="I124" s="18"/>
      <c r="J124" s="18"/>
      <c r="K124" s="18"/>
      <c r="L124" s="18"/>
      <c r="M124" s="18"/>
      <c r="N124" s="18"/>
    </row>
    <row r="125" spans="1:14" x14ac:dyDescent="0.5">
      <c r="A125" s="27"/>
      <c r="B125" s="28"/>
      <c r="C125" s="29"/>
      <c r="D125" s="41"/>
      <c r="E125" s="41"/>
      <c r="F125" s="41"/>
      <c r="G125" s="41"/>
      <c r="H125" s="32"/>
      <c r="J125" s="18"/>
      <c r="K125" s="18"/>
      <c r="L125" s="18"/>
      <c r="M125" s="18"/>
      <c r="N125" s="18"/>
    </row>
    <row r="126" spans="1:14" x14ac:dyDescent="0.5">
      <c r="A126" s="27"/>
      <c r="B126" s="45"/>
      <c r="C126" s="33"/>
      <c r="D126" s="43"/>
      <c r="E126" s="43"/>
      <c r="F126" s="43"/>
      <c r="G126" s="43"/>
      <c r="H126" s="32"/>
      <c r="J126" s="18"/>
      <c r="K126" s="18"/>
      <c r="L126" s="18"/>
      <c r="M126" s="18"/>
      <c r="N126" s="18"/>
    </row>
    <row r="127" spans="1:14" x14ac:dyDescent="0.5">
      <c r="A127" s="27"/>
      <c r="B127" s="28"/>
      <c r="C127" s="29"/>
      <c r="D127" s="41"/>
      <c r="E127" s="41"/>
      <c r="F127" s="41"/>
      <c r="G127" s="41"/>
      <c r="H127" s="32"/>
      <c r="J127" s="18"/>
      <c r="K127" s="18"/>
      <c r="L127" s="18"/>
      <c r="M127" s="18"/>
      <c r="N127" s="18"/>
    </row>
    <row r="128" spans="1:14" x14ac:dyDescent="0.5">
      <c r="A128" s="27"/>
      <c r="B128" s="28"/>
      <c r="C128" s="29"/>
      <c r="D128" s="41"/>
      <c r="E128" s="41"/>
      <c r="F128" s="41"/>
      <c r="G128" s="41"/>
      <c r="H128" s="32"/>
      <c r="J128" s="18"/>
      <c r="K128" s="18"/>
      <c r="L128" s="18"/>
      <c r="M128" s="18"/>
      <c r="N128" s="18"/>
    </row>
    <row r="129" spans="1:14" x14ac:dyDescent="0.5">
      <c r="A129" s="27"/>
      <c r="B129" s="28"/>
      <c r="C129" s="29"/>
      <c r="D129" s="41"/>
      <c r="E129" s="41"/>
      <c r="F129" s="41"/>
      <c r="G129" s="41"/>
      <c r="H129" s="32"/>
      <c r="J129" s="18"/>
      <c r="K129" s="18"/>
      <c r="L129" s="18"/>
      <c r="M129" s="18"/>
      <c r="N129" s="18"/>
    </row>
    <row r="130" spans="1:14" x14ac:dyDescent="0.5">
      <c r="A130" s="27"/>
      <c r="B130" s="28"/>
      <c r="C130" s="29"/>
      <c r="D130" s="41"/>
      <c r="E130" s="41"/>
      <c r="F130" s="41"/>
      <c r="G130" s="41"/>
      <c r="H130" s="32"/>
      <c r="J130" s="18"/>
      <c r="K130" s="18"/>
      <c r="L130" s="18"/>
      <c r="M130" s="18"/>
      <c r="N130" s="18"/>
    </row>
    <row r="131" spans="1:14" x14ac:dyDescent="0.5">
      <c r="A131" s="27"/>
      <c r="B131" s="28"/>
      <c r="C131" s="29"/>
      <c r="D131" s="41"/>
      <c r="E131" s="41"/>
      <c r="F131" s="41"/>
      <c r="G131" s="41"/>
      <c r="H131" s="32"/>
      <c r="J131" s="18"/>
      <c r="K131" s="18"/>
      <c r="L131" s="18"/>
      <c r="M131" s="18"/>
      <c r="N131" s="18"/>
    </row>
    <row r="132" spans="1:14" x14ac:dyDescent="0.5">
      <c r="A132" s="27"/>
      <c r="B132" s="28"/>
      <c r="C132" s="29"/>
      <c r="D132" s="41"/>
      <c r="E132" s="41"/>
      <c r="F132" s="41"/>
      <c r="G132" s="41"/>
      <c r="H132" s="32"/>
      <c r="J132" s="18"/>
      <c r="K132" s="18"/>
      <c r="L132" s="18"/>
      <c r="M132" s="18"/>
      <c r="N132" s="18"/>
    </row>
    <row r="133" spans="1:14" x14ac:dyDescent="0.5">
      <c r="A133" s="27"/>
      <c r="B133" s="28"/>
      <c r="C133" s="29"/>
      <c r="D133" s="41"/>
      <c r="E133" s="41"/>
      <c r="F133" s="41"/>
      <c r="G133" s="41"/>
      <c r="H133" s="32"/>
      <c r="J133" s="18"/>
      <c r="K133" s="18"/>
      <c r="L133" s="18"/>
      <c r="M133" s="18"/>
      <c r="N133" s="18"/>
    </row>
    <row r="134" spans="1:14" x14ac:dyDescent="0.5">
      <c r="A134" s="27"/>
      <c r="B134" s="45"/>
      <c r="C134" s="33"/>
      <c r="D134" s="43"/>
      <c r="E134" s="43"/>
      <c r="F134" s="43"/>
      <c r="G134" s="43"/>
      <c r="H134" s="32"/>
      <c r="J134" s="18"/>
      <c r="K134" s="18"/>
      <c r="L134" s="18"/>
      <c r="M134" s="18"/>
      <c r="N134" s="18"/>
    </row>
    <row r="135" spans="1:14" x14ac:dyDescent="0.5">
      <c r="A135" s="27"/>
      <c r="B135" s="28"/>
      <c r="C135" s="29"/>
      <c r="D135" s="41"/>
      <c r="E135" s="41"/>
      <c r="F135" s="41"/>
      <c r="G135" s="41"/>
      <c r="H135" s="32"/>
      <c r="J135" s="18"/>
      <c r="K135" s="18"/>
      <c r="L135" s="18"/>
      <c r="M135" s="18"/>
      <c r="N135" s="18"/>
    </row>
    <row r="136" spans="1:14" x14ac:dyDescent="0.5">
      <c r="A136" s="27"/>
      <c r="B136" s="28"/>
      <c r="C136" s="29"/>
      <c r="D136" s="41"/>
      <c r="E136" s="41"/>
      <c r="F136" s="41"/>
      <c r="G136" s="41"/>
      <c r="H136" s="32"/>
      <c r="J136" s="18"/>
      <c r="K136" s="18"/>
      <c r="L136" s="18"/>
      <c r="M136" s="18"/>
      <c r="N136" s="18"/>
    </row>
    <row r="137" spans="1:14" x14ac:dyDescent="0.5">
      <c r="A137" s="27"/>
      <c r="B137" s="28"/>
      <c r="C137" s="29"/>
      <c r="D137" s="41"/>
      <c r="E137" s="41"/>
      <c r="F137" s="41"/>
      <c r="G137" s="41"/>
      <c r="H137" s="32"/>
      <c r="J137" s="18"/>
      <c r="K137" s="18"/>
      <c r="L137" s="18"/>
      <c r="M137" s="18"/>
      <c r="N137" s="18"/>
    </row>
    <row r="138" spans="1:14" x14ac:dyDescent="0.5">
      <c r="A138" s="27"/>
      <c r="B138" s="28"/>
      <c r="C138" s="29"/>
      <c r="D138" s="41"/>
      <c r="E138" s="41"/>
      <c r="F138" s="41"/>
      <c r="G138" s="41"/>
      <c r="H138" s="32"/>
      <c r="J138" s="18"/>
      <c r="K138" s="18"/>
      <c r="L138" s="18"/>
      <c r="M138" s="18"/>
      <c r="N138" s="18"/>
    </row>
    <row r="139" spans="1:14" x14ac:dyDescent="0.5">
      <c r="A139" s="27"/>
      <c r="B139" s="28"/>
      <c r="C139" s="29"/>
      <c r="D139" s="41"/>
      <c r="E139" s="41"/>
      <c r="F139" s="41"/>
      <c r="G139" s="41"/>
      <c r="H139" s="32"/>
      <c r="J139" s="18"/>
      <c r="K139" s="18"/>
      <c r="L139" s="18"/>
      <c r="M139" s="18"/>
      <c r="N139" s="18"/>
    </row>
    <row r="140" spans="1:14" x14ac:dyDescent="0.5">
      <c r="A140" s="27"/>
      <c r="B140" s="28"/>
      <c r="C140" s="29"/>
      <c r="D140" s="41"/>
      <c r="E140" s="41"/>
      <c r="F140" s="41"/>
      <c r="G140" s="41"/>
      <c r="H140" s="32"/>
      <c r="J140" s="18"/>
      <c r="K140" s="18"/>
      <c r="L140" s="18"/>
      <c r="M140" s="18"/>
      <c r="N140" s="18"/>
    </row>
    <row r="141" spans="1:14" x14ac:dyDescent="0.5">
      <c r="A141" s="27"/>
      <c r="B141" s="28"/>
      <c r="C141" s="29"/>
      <c r="D141" s="41"/>
      <c r="E141" s="41"/>
      <c r="F141" s="41"/>
      <c r="G141" s="41"/>
      <c r="H141" s="32"/>
      <c r="J141" s="18"/>
      <c r="K141" s="18"/>
      <c r="L141" s="18"/>
      <c r="M141" s="18"/>
      <c r="N141" s="18"/>
    </row>
    <row r="142" spans="1:14" x14ac:dyDescent="0.5">
      <c r="A142" s="27"/>
      <c r="B142" s="28"/>
      <c r="C142" s="29"/>
      <c r="D142" s="41"/>
      <c r="E142" s="41"/>
      <c r="F142" s="41"/>
      <c r="G142" s="41"/>
      <c r="H142" s="32"/>
      <c r="J142" s="18"/>
      <c r="K142" s="18"/>
      <c r="L142" s="18"/>
      <c r="M142" s="18"/>
      <c r="N142" s="18"/>
    </row>
    <row r="143" spans="1:14" x14ac:dyDescent="0.5">
      <c r="A143" s="27"/>
      <c r="B143" s="28"/>
      <c r="C143" s="29"/>
      <c r="D143" s="41"/>
      <c r="E143" s="41"/>
      <c r="F143" s="41"/>
      <c r="G143" s="41"/>
      <c r="H143" s="32"/>
      <c r="J143" s="18"/>
      <c r="K143" s="18"/>
      <c r="L143" s="18"/>
      <c r="M143" s="18"/>
      <c r="N143" s="18"/>
    </row>
    <row r="144" spans="1:14" x14ac:dyDescent="0.5">
      <c r="A144" s="27"/>
      <c r="B144" s="28"/>
      <c r="C144" s="29"/>
      <c r="D144" s="41"/>
      <c r="E144" s="41"/>
      <c r="F144" s="41"/>
      <c r="G144" s="41"/>
      <c r="H144" s="32"/>
      <c r="J144" s="18"/>
      <c r="K144" s="18"/>
      <c r="L144" s="18"/>
      <c r="M144" s="18"/>
      <c r="N144" s="18"/>
    </row>
    <row r="145" spans="1:14" x14ac:dyDescent="0.5">
      <c r="A145" s="27"/>
      <c r="B145" s="28"/>
      <c r="C145" s="29"/>
      <c r="D145" s="41"/>
      <c r="E145" s="41"/>
      <c r="F145" s="41"/>
      <c r="G145" s="41"/>
      <c r="H145" s="32"/>
      <c r="J145" s="18"/>
      <c r="K145" s="18"/>
      <c r="L145" s="18"/>
      <c r="M145" s="18"/>
      <c r="N145" s="18"/>
    </row>
    <row r="146" spans="1:14" x14ac:dyDescent="0.5">
      <c r="A146" s="27"/>
      <c r="B146" s="28"/>
      <c r="C146" s="29"/>
      <c r="D146" s="41"/>
      <c r="E146" s="41"/>
      <c r="F146" s="41"/>
      <c r="G146" s="41"/>
      <c r="H146" s="32"/>
      <c r="J146" s="18"/>
      <c r="K146" s="18"/>
      <c r="L146" s="18"/>
      <c r="M146" s="18"/>
      <c r="N146" s="18"/>
    </row>
    <row r="147" spans="1:14" x14ac:dyDescent="0.5">
      <c r="A147" s="27"/>
      <c r="B147" s="28"/>
      <c r="C147" s="29"/>
      <c r="D147" s="41"/>
      <c r="E147" s="41"/>
      <c r="F147" s="41"/>
      <c r="G147" s="41"/>
      <c r="H147" s="32"/>
      <c r="J147" s="18"/>
      <c r="K147" s="18"/>
      <c r="L147" s="18"/>
      <c r="M147" s="18"/>
      <c r="N147" s="18"/>
    </row>
    <row r="148" spans="1:14" x14ac:dyDescent="0.5">
      <c r="A148" s="27"/>
      <c r="B148" s="28"/>
      <c r="C148" s="29"/>
      <c r="D148" s="41"/>
      <c r="E148" s="41"/>
      <c r="F148" s="41"/>
      <c r="G148" s="41"/>
      <c r="H148" s="32"/>
      <c r="J148" s="18"/>
      <c r="K148" s="18"/>
      <c r="L148" s="18"/>
      <c r="M148" s="18"/>
      <c r="N148" s="18"/>
    </row>
    <row r="149" spans="1:14" x14ac:dyDescent="0.5">
      <c r="A149" s="27"/>
      <c r="B149" s="28"/>
      <c r="C149" s="29"/>
      <c r="D149" s="41"/>
      <c r="E149" s="41"/>
      <c r="F149" s="41"/>
      <c r="G149" s="41"/>
      <c r="H149" s="32"/>
      <c r="J149" s="18"/>
      <c r="K149" s="18"/>
      <c r="L149" s="18"/>
      <c r="M149" s="18"/>
      <c r="N149" s="18"/>
    </row>
    <row r="150" spans="1:14" x14ac:dyDescent="0.5">
      <c r="A150" s="27"/>
      <c r="B150" s="28"/>
      <c r="C150" s="29"/>
      <c r="D150" s="41"/>
      <c r="E150" s="41"/>
      <c r="F150" s="41"/>
      <c r="G150" s="41"/>
      <c r="H150" s="32"/>
      <c r="J150" s="18"/>
      <c r="K150" s="18"/>
      <c r="L150" s="18"/>
      <c r="M150" s="18"/>
      <c r="N150" s="18"/>
    </row>
    <row r="151" spans="1:14" x14ac:dyDescent="0.5">
      <c r="A151" s="27"/>
      <c r="B151" s="45"/>
      <c r="C151" s="33"/>
      <c r="D151" s="43"/>
      <c r="E151" s="43"/>
      <c r="F151" s="43"/>
      <c r="G151" s="43"/>
      <c r="H151" s="32"/>
      <c r="J151" s="18"/>
      <c r="K151" s="18"/>
      <c r="L151" s="18"/>
      <c r="M151" s="18"/>
      <c r="N151" s="18"/>
    </row>
    <row r="152" spans="1:14" x14ac:dyDescent="0.5">
      <c r="A152" s="27"/>
      <c r="B152" s="28"/>
      <c r="C152" s="29"/>
      <c r="D152" s="41"/>
      <c r="E152" s="41"/>
      <c r="F152" s="41"/>
      <c r="G152" s="41"/>
      <c r="H152" s="32"/>
      <c r="J152" s="18"/>
      <c r="K152" s="18"/>
      <c r="L152" s="18"/>
      <c r="M152" s="18"/>
      <c r="N152" s="18"/>
    </row>
    <row r="153" spans="1:14" x14ac:dyDescent="0.5">
      <c r="A153" s="27"/>
      <c r="B153" s="28"/>
      <c r="C153" s="29"/>
      <c r="D153" s="41"/>
      <c r="E153" s="41"/>
      <c r="F153" s="41"/>
      <c r="G153" s="41"/>
      <c r="H153" s="32"/>
      <c r="J153" s="18"/>
      <c r="K153" s="18"/>
      <c r="L153" s="18"/>
      <c r="M153" s="18"/>
      <c r="N153" s="18"/>
    </row>
    <row r="154" spans="1:14" x14ac:dyDescent="0.5">
      <c r="A154" s="27"/>
      <c r="B154" s="28"/>
      <c r="C154" s="29"/>
      <c r="D154" s="41"/>
      <c r="E154" s="41"/>
      <c r="F154" s="41"/>
      <c r="G154" s="41"/>
      <c r="H154" s="32"/>
      <c r="J154" s="18"/>
      <c r="K154" s="18"/>
      <c r="L154" s="18"/>
      <c r="M154" s="18"/>
      <c r="N154" s="18"/>
    </row>
    <row r="155" spans="1:14" x14ac:dyDescent="0.5">
      <c r="A155" s="27"/>
      <c r="B155" s="28"/>
      <c r="C155" s="29"/>
      <c r="D155" s="41"/>
      <c r="E155" s="41"/>
      <c r="F155" s="41"/>
      <c r="G155" s="41"/>
      <c r="H155" s="32"/>
      <c r="J155" s="18"/>
      <c r="K155" s="18"/>
      <c r="L155" s="18"/>
      <c r="M155" s="18"/>
      <c r="N155" s="18"/>
    </row>
    <row r="156" spans="1:14" x14ac:dyDescent="0.5">
      <c r="A156" s="27"/>
      <c r="B156" s="28"/>
      <c r="C156" s="29"/>
      <c r="D156" s="41"/>
      <c r="E156" s="41"/>
      <c r="F156" s="41"/>
      <c r="G156" s="41"/>
      <c r="H156" s="32"/>
      <c r="J156" s="18"/>
      <c r="K156" s="18"/>
      <c r="L156" s="18"/>
      <c r="M156" s="18"/>
      <c r="N156" s="18"/>
    </row>
    <row r="157" spans="1:14" x14ac:dyDescent="0.5">
      <c r="A157" s="27"/>
      <c r="B157" s="28"/>
      <c r="C157" s="29"/>
      <c r="D157" s="41"/>
      <c r="E157" s="41"/>
      <c r="F157" s="41"/>
      <c r="G157" s="41"/>
      <c r="H157" s="32"/>
      <c r="J157" s="18"/>
      <c r="K157" s="18"/>
      <c r="L157" s="18"/>
      <c r="M157" s="18"/>
      <c r="N157" s="18"/>
    </row>
    <row r="158" spans="1:14" x14ac:dyDescent="0.5">
      <c r="A158" s="27"/>
      <c r="B158" s="28"/>
      <c r="C158" s="29"/>
      <c r="D158" s="41"/>
      <c r="E158" s="41"/>
      <c r="F158" s="41"/>
      <c r="G158" s="41"/>
      <c r="H158" s="32"/>
      <c r="J158" s="18"/>
      <c r="K158" s="18"/>
      <c r="L158" s="18"/>
      <c r="M158" s="18"/>
      <c r="N158" s="18"/>
    </row>
    <row r="159" spans="1:14" x14ac:dyDescent="0.5">
      <c r="A159" s="27"/>
      <c r="B159" s="28"/>
      <c r="C159" s="29"/>
      <c r="D159" s="41"/>
      <c r="E159" s="41"/>
      <c r="F159" s="41"/>
      <c r="G159" s="41"/>
      <c r="H159" s="32"/>
      <c r="J159" s="18"/>
      <c r="K159" s="18"/>
      <c r="L159" s="18"/>
      <c r="M159" s="18"/>
      <c r="N159" s="18"/>
    </row>
    <row r="160" spans="1:14" x14ac:dyDescent="0.5">
      <c r="A160" s="27"/>
      <c r="B160" s="28"/>
      <c r="C160" s="29"/>
      <c r="D160" s="41"/>
      <c r="E160" s="41"/>
      <c r="F160" s="41"/>
      <c r="G160" s="41"/>
      <c r="H160" s="46"/>
      <c r="J160" s="18"/>
      <c r="K160" s="18"/>
      <c r="L160" s="18"/>
      <c r="M160" s="18"/>
      <c r="N160" s="18"/>
    </row>
    <row r="161" spans="1:14" x14ac:dyDescent="0.5">
      <c r="A161" s="27"/>
      <c r="B161" s="28"/>
      <c r="C161" s="29"/>
      <c r="D161" s="41"/>
      <c r="E161" s="41"/>
      <c r="F161" s="41"/>
      <c r="G161" s="41"/>
      <c r="H161" s="46"/>
      <c r="J161" s="18"/>
      <c r="K161" s="18"/>
      <c r="L161" s="18"/>
      <c r="M161" s="18"/>
      <c r="N161" s="18"/>
    </row>
    <row r="162" spans="1:14" x14ac:dyDescent="0.5">
      <c r="A162" s="27"/>
      <c r="B162" s="28"/>
      <c r="C162" s="29"/>
      <c r="D162" s="41"/>
      <c r="E162" s="41"/>
      <c r="F162" s="41"/>
      <c r="G162" s="41"/>
      <c r="H162" s="46"/>
      <c r="J162" s="18"/>
      <c r="K162" s="18"/>
      <c r="L162" s="18"/>
      <c r="M162" s="18"/>
      <c r="N162" s="18"/>
    </row>
    <row r="163" spans="1:14" x14ac:dyDescent="0.5">
      <c r="A163" s="27"/>
      <c r="B163" s="28"/>
      <c r="C163" s="29"/>
      <c r="D163" s="41"/>
      <c r="E163" s="41"/>
      <c r="F163" s="41"/>
      <c r="G163" s="41"/>
      <c r="H163" s="46"/>
      <c r="J163" s="18"/>
      <c r="K163" s="18"/>
      <c r="L163" s="18"/>
      <c r="M163" s="18"/>
      <c r="N163" s="18"/>
    </row>
    <row r="164" spans="1:14" x14ac:dyDescent="0.5">
      <c r="A164" s="27"/>
      <c r="B164" s="45"/>
      <c r="C164" s="33"/>
      <c r="D164" s="43"/>
      <c r="E164" s="43"/>
      <c r="F164" s="43"/>
      <c r="G164" s="43"/>
      <c r="H164" s="46"/>
      <c r="J164" s="18"/>
      <c r="K164" s="18"/>
      <c r="L164" s="18"/>
      <c r="M164" s="18"/>
      <c r="N164" s="18"/>
    </row>
    <row r="165" spans="1:14" x14ac:dyDescent="0.5">
      <c r="A165" s="27"/>
      <c r="B165" s="28"/>
      <c r="C165" s="29"/>
      <c r="D165" s="41"/>
      <c r="E165" s="41"/>
      <c r="F165" s="41"/>
      <c r="G165" s="41"/>
      <c r="H165" s="46"/>
      <c r="J165" s="18"/>
      <c r="K165" s="18"/>
      <c r="L165" s="18"/>
      <c r="M165" s="18"/>
      <c r="N165" s="18"/>
    </row>
    <row r="166" spans="1:14" x14ac:dyDescent="0.5">
      <c r="A166" s="27"/>
      <c r="B166" s="28"/>
      <c r="C166" s="29"/>
      <c r="D166" s="41"/>
      <c r="E166" s="41"/>
      <c r="F166" s="41"/>
      <c r="G166" s="41"/>
      <c r="H166" s="46"/>
      <c r="J166" s="18"/>
      <c r="K166" s="18"/>
      <c r="L166" s="18"/>
      <c r="M166" s="18"/>
      <c r="N166" s="18"/>
    </row>
    <row r="167" spans="1:14" x14ac:dyDescent="0.5">
      <c r="A167" s="27"/>
      <c r="B167" s="28"/>
      <c r="C167" s="29"/>
      <c r="D167" s="41"/>
      <c r="E167" s="41"/>
      <c r="F167" s="41"/>
      <c r="G167" s="41"/>
      <c r="H167" s="46"/>
      <c r="J167" s="18"/>
      <c r="K167" s="18"/>
      <c r="L167" s="18"/>
      <c r="M167" s="18"/>
      <c r="N167" s="18"/>
    </row>
    <row r="168" spans="1:14" x14ac:dyDescent="0.5">
      <c r="A168" s="27"/>
      <c r="B168" s="28"/>
      <c r="C168" s="29"/>
      <c r="D168" s="41"/>
      <c r="E168" s="41"/>
      <c r="F168" s="41"/>
      <c r="G168" s="41"/>
      <c r="H168" s="46"/>
      <c r="J168" s="18"/>
      <c r="K168" s="18"/>
      <c r="L168" s="18"/>
      <c r="M168" s="18"/>
      <c r="N168" s="18"/>
    </row>
    <row r="169" spans="1:14" x14ac:dyDescent="0.5">
      <c r="A169" s="27"/>
      <c r="B169" s="28"/>
      <c r="C169" s="29"/>
      <c r="D169" s="41"/>
      <c r="E169" s="41"/>
      <c r="F169" s="41"/>
      <c r="G169" s="41"/>
      <c r="H169" s="46"/>
      <c r="J169" s="18"/>
      <c r="K169" s="18"/>
      <c r="L169" s="18"/>
      <c r="M169" s="18"/>
      <c r="N169" s="18"/>
    </row>
    <row r="170" spans="1:14" x14ac:dyDescent="0.5">
      <c r="A170" s="27"/>
      <c r="B170" s="28"/>
      <c r="C170" s="29"/>
      <c r="D170" s="41"/>
      <c r="E170" s="41"/>
      <c r="F170" s="41"/>
      <c r="G170" s="41"/>
      <c r="H170" s="46"/>
      <c r="J170" s="18"/>
      <c r="K170" s="18"/>
      <c r="L170" s="18"/>
      <c r="M170" s="18"/>
      <c r="N170" s="18"/>
    </row>
    <row r="171" spans="1:14" x14ac:dyDescent="0.5">
      <c r="A171" s="27"/>
      <c r="B171" s="28"/>
      <c r="C171" s="29"/>
      <c r="D171" s="41"/>
      <c r="E171" s="41"/>
      <c r="F171" s="41"/>
      <c r="G171" s="41"/>
      <c r="H171" s="46"/>
      <c r="J171" s="18"/>
      <c r="K171" s="18"/>
      <c r="L171" s="18"/>
      <c r="M171" s="18"/>
      <c r="N171" s="18"/>
    </row>
    <row r="172" spans="1:14" x14ac:dyDescent="0.5">
      <c r="A172" s="27"/>
      <c r="B172" s="45"/>
      <c r="C172" s="33"/>
      <c r="D172" s="43"/>
      <c r="E172" s="43"/>
      <c r="F172" s="43"/>
      <c r="G172" s="43"/>
      <c r="H172" s="46"/>
      <c r="J172" s="18"/>
      <c r="K172" s="18"/>
      <c r="L172" s="18"/>
      <c r="M172" s="18"/>
      <c r="N172" s="18"/>
    </row>
    <row r="173" spans="1:14" x14ac:dyDescent="0.5">
      <c r="A173" s="27"/>
      <c r="B173" s="28"/>
      <c r="C173" s="29"/>
      <c r="D173" s="41"/>
      <c r="E173" s="41"/>
      <c r="F173" s="41"/>
      <c r="G173" s="41"/>
      <c r="H173" s="46"/>
      <c r="J173" s="18"/>
      <c r="K173" s="18"/>
      <c r="L173" s="18"/>
      <c r="M173" s="18"/>
      <c r="N173" s="18"/>
    </row>
    <row r="174" spans="1:14" x14ac:dyDescent="0.5">
      <c r="A174" s="27"/>
      <c r="B174" s="28"/>
      <c r="C174" s="29"/>
      <c r="D174" s="41"/>
      <c r="E174" s="41"/>
      <c r="F174" s="41"/>
      <c r="G174" s="41"/>
      <c r="H174" s="46"/>
      <c r="J174" s="18"/>
      <c r="K174" s="18"/>
      <c r="L174" s="18"/>
      <c r="M174" s="18"/>
      <c r="N174" s="18"/>
    </row>
    <row r="175" spans="1:14" x14ac:dyDescent="0.5">
      <c r="A175" s="27"/>
      <c r="B175" s="28"/>
      <c r="C175" s="29"/>
      <c r="D175" s="41"/>
      <c r="E175" s="41"/>
      <c r="F175" s="41"/>
      <c r="G175" s="41"/>
      <c r="H175" s="46"/>
      <c r="J175" s="18"/>
      <c r="K175" s="18"/>
      <c r="L175" s="18"/>
      <c r="M175" s="18"/>
      <c r="N175" s="18"/>
    </row>
    <row r="176" spans="1:14" x14ac:dyDescent="0.5">
      <c r="A176" s="27"/>
      <c r="B176" s="28"/>
      <c r="C176" s="29"/>
      <c r="D176" s="41"/>
      <c r="E176" s="41"/>
      <c r="F176" s="41"/>
      <c r="G176" s="41"/>
      <c r="H176" s="46"/>
      <c r="J176" s="18"/>
      <c r="K176" s="18"/>
      <c r="L176" s="18"/>
      <c r="M176" s="18"/>
      <c r="N176" s="18"/>
    </row>
    <row r="177" spans="1:14" x14ac:dyDescent="0.5">
      <c r="A177" s="27"/>
      <c r="B177" s="28"/>
      <c r="C177" s="29"/>
      <c r="D177" s="41"/>
      <c r="E177" s="41"/>
      <c r="F177" s="41"/>
      <c r="G177" s="41"/>
      <c r="H177" s="46"/>
      <c r="J177" s="18"/>
      <c r="K177" s="18"/>
      <c r="L177" s="18"/>
      <c r="M177" s="18"/>
      <c r="N177" s="18"/>
    </row>
    <row r="178" spans="1:14" x14ac:dyDescent="0.5">
      <c r="A178" s="27"/>
      <c r="B178" s="28"/>
      <c r="C178" s="29"/>
      <c r="D178" s="41"/>
      <c r="E178" s="41"/>
      <c r="F178" s="41"/>
      <c r="G178" s="41"/>
      <c r="H178" s="46"/>
      <c r="J178" s="18"/>
      <c r="K178" s="18"/>
      <c r="L178" s="18"/>
      <c r="M178" s="18"/>
      <c r="N178" s="18"/>
    </row>
    <row r="179" spans="1:14" x14ac:dyDescent="0.5">
      <c r="A179" s="27"/>
      <c r="B179" s="28"/>
      <c r="C179" s="29"/>
      <c r="D179" s="41"/>
      <c r="E179" s="41"/>
      <c r="F179" s="41"/>
      <c r="G179" s="41"/>
      <c r="H179" s="46"/>
      <c r="J179" s="18"/>
      <c r="K179" s="18"/>
      <c r="L179" s="18"/>
      <c r="M179" s="18"/>
      <c r="N179" s="18"/>
    </row>
    <row r="180" spans="1:14" x14ac:dyDescent="0.5">
      <c r="A180" s="27"/>
      <c r="B180" s="28"/>
      <c r="C180" s="29"/>
      <c r="D180" s="41"/>
      <c r="E180" s="41"/>
      <c r="F180" s="41"/>
      <c r="G180" s="41"/>
      <c r="H180" s="46"/>
      <c r="J180" s="18"/>
      <c r="K180" s="18"/>
      <c r="L180" s="18"/>
      <c r="M180" s="18"/>
      <c r="N180" s="18"/>
    </row>
    <row r="181" spans="1:14" x14ac:dyDescent="0.5">
      <c r="A181" s="27"/>
      <c r="B181" s="28"/>
      <c r="C181" s="29"/>
      <c r="D181" s="41"/>
      <c r="E181" s="41"/>
      <c r="F181" s="41"/>
      <c r="G181" s="41"/>
      <c r="H181" s="46"/>
      <c r="J181" s="18"/>
      <c r="K181" s="18"/>
      <c r="L181" s="18"/>
      <c r="M181" s="18"/>
      <c r="N181" s="18"/>
    </row>
    <row r="182" spans="1:14" x14ac:dyDescent="0.5">
      <c r="A182" s="27"/>
      <c r="B182" s="28"/>
      <c r="C182" s="29"/>
      <c r="D182" s="41"/>
      <c r="E182" s="41"/>
      <c r="F182" s="41"/>
      <c r="G182" s="41"/>
      <c r="H182" s="46"/>
      <c r="J182" s="18"/>
      <c r="K182" s="18"/>
      <c r="L182" s="18"/>
      <c r="M182" s="18"/>
      <c r="N182" s="18"/>
    </row>
    <row r="183" spans="1:14" x14ac:dyDescent="0.5">
      <c r="A183" s="27"/>
      <c r="B183" s="28"/>
      <c r="C183" s="29"/>
      <c r="D183" s="41"/>
      <c r="E183" s="41"/>
      <c r="F183" s="41"/>
      <c r="G183" s="41"/>
      <c r="H183" s="46"/>
      <c r="J183" s="18"/>
      <c r="K183" s="18"/>
      <c r="L183" s="18"/>
      <c r="M183" s="18"/>
      <c r="N183" s="18"/>
    </row>
    <row r="184" spans="1:14" x14ac:dyDescent="0.5">
      <c r="A184" s="27"/>
      <c r="B184" s="28"/>
      <c r="C184" s="29"/>
      <c r="D184" s="41"/>
      <c r="E184" s="41"/>
      <c r="F184" s="41"/>
      <c r="G184" s="41"/>
      <c r="H184" s="46"/>
      <c r="J184" s="18"/>
      <c r="K184" s="18"/>
      <c r="L184" s="18"/>
      <c r="M184" s="18"/>
      <c r="N184" s="18"/>
    </row>
    <row r="185" spans="1:14" x14ac:dyDescent="0.5">
      <c r="A185" s="27"/>
      <c r="B185" s="28"/>
      <c r="C185" s="29"/>
      <c r="D185" s="41"/>
      <c r="E185" s="41"/>
      <c r="F185" s="41"/>
      <c r="G185" s="41"/>
      <c r="H185" s="46"/>
      <c r="J185" s="18"/>
      <c r="K185" s="18"/>
      <c r="L185" s="18"/>
      <c r="M185" s="18"/>
      <c r="N185" s="18"/>
    </row>
    <row r="186" spans="1:14" x14ac:dyDescent="0.5">
      <c r="A186" s="27"/>
      <c r="B186" s="28"/>
      <c r="C186" s="29"/>
      <c r="D186" s="41"/>
      <c r="E186" s="41"/>
      <c r="F186" s="41"/>
      <c r="G186" s="41"/>
      <c r="H186" s="46"/>
      <c r="J186" s="18"/>
      <c r="K186" s="18"/>
      <c r="L186" s="18"/>
      <c r="M186" s="18"/>
      <c r="N186" s="18"/>
    </row>
    <row r="187" spans="1:14" x14ac:dyDescent="0.5">
      <c r="A187" s="27"/>
      <c r="B187" s="28"/>
      <c r="C187" s="29"/>
      <c r="D187" s="41"/>
      <c r="E187" s="41"/>
      <c r="F187" s="41"/>
      <c r="G187" s="41"/>
      <c r="H187" s="46"/>
      <c r="J187" s="18"/>
      <c r="K187" s="18"/>
      <c r="L187" s="18"/>
      <c r="M187" s="18"/>
      <c r="N187" s="18"/>
    </row>
    <row r="188" spans="1:14" x14ac:dyDescent="0.5">
      <c r="A188" s="27"/>
      <c r="B188" s="28"/>
      <c r="C188" s="29"/>
      <c r="D188" s="41"/>
      <c r="E188" s="41"/>
      <c r="F188" s="41"/>
      <c r="G188" s="41"/>
      <c r="H188" s="46"/>
      <c r="J188" s="18"/>
      <c r="K188" s="18"/>
      <c r="L188" s="18"/>
      <c r="M188" s="18"/>
      <c r="N188" s="18"/>
    </row>
    <row r="189" spans="1:14" x14ac:dyDescent="0.5">
      <c r="A189" s="27"/>
      <c r="B189" s="28"/>
      <c r="C189" s="29"/>
      <c r="D189" s="41"/>
      <c r="E189" s="41"/>
      <c r="F189" s="41"/>
      <c r="G189" s="41"/>
      <c r="H189" s="46"/>
      <c r="J189" s="18"/>
      <c r="K189" s="18"/>
      <c r="L189" s="18"/>
      <c r="M189" s="18"/>
      <c r="N189" s="18"/>
    </row>
    <row r="190" spans="1:14" x14ac:dyDescent="0.5">
      <c r="A190" s="27"/>
      <c r="B190" s="28"/>
      <c r="C190" s="29"/>
      <c r="D190" s="41"/>
      <c r="E190" s="41"/>
      <c r="F190" s="41"/>
      <c r="G190" s="41"/>
      <c r="H190" s="46"/>
      <c r="J190" s="18"/>
      <c r="K190" s="18"/>
      <c r="L190" s="18"/>
      <c r="M190" s="18"/>
      <c r="N190" s="18"/>
    </row>
    <row r="191" spans="1:14" x14ac:dyDescent="0.5">
      <c r="A191" s="27"/>
      <c r="B191" s="28"/>
      <c r="C191" s="29"/>
      <c r="D191" s="41"/>
      <c r="E191" s="41"/>
      <c r="F191" s="41"/>
      <c r="G191" s="41"/>
      <c r="H191" s="46"/>
      <c r="J191" s="18"/>
      <c r="K191" s="18"/>
      <c r="L191" s="18"/>
      <c r="M191" s="18"/>
      <c r="N191" s="18"/>
    </row>
    <row r="192" spans="1:14" x14ac:dyDescent="0.5">
      <c r="A192" s="27"/>
      <c r="B192" s="28"/>
      <c r="C192" s="29"/>
      <c r="D192" s="41"/>
      <c r="E192" s="41"/>
      <c r="F192" s="41"/>
      <c r="G192" s="41"/>
      <c r="H192" s="46"/>
      <c r="J192" s="18"/>
      <c r="K192" s="18"/>
      <c r="L192" s="18"/>
      <c r="M192" s="18"/>
      <c r="N192" s="18"/>
    </row>
    <row r="193" spans="1:14" x14ac:dyDescent="0.5">
      <c r="A193" s="27"/>
      <c r="B193" s="28"/>
      <c r="C193" s="29"/>
      <c r="D193" s="41"/>
      <c r="E193" s="41"/>
      <c r="F193" s="41"/>
      <c r="G193" s="41"/>
      <c r="H193" s="46"/>
      <c r="J193" s="18"/>
      <c r="K193" s="18"/>
      <c r="L193" s="18"/>
      <c r="M193" s="18"/>
      <c r="N193" s="18"/>
    </row>
    <row r="194" spans="1:14" x14ac:dyDescent="0.5">
      <c r="A194" s="27"/>
      <c r="B194" s="28"/>
      <c r="C194" s="29"/>
      <c r="D194" s="41"/>
      <c r="E194" s="41"/>
      <c r="F194" s="41"/>
      <c r="G194" s="41"/>
      <c r="H194" s="46"/>
      <c r="J194" s="18"/>
      <c r="K194" s="18"/>
      <c r="L194" s="18"/>
      <c r="M194" s="18"/>
      <c r="N194" s="18"/>
    </row>
    <row r="195" spans="1:14" x14ac:dyDescent="0.5">
      <c r="A195" s="27"/>
      <c r="B195" s="28"/>
      <c r="C195" s="29"/>
      <c r="D195" s="41"/>
      <c r="E195" s="41"/>
      <c r="F195" s="41"/>
      <c r="G195" s="41"/>
      <c r="H195" s="46"/>
      <c r="J195" s="18"/>
      <c r="K195" s="18"/>
      <c r="L195" s="18"/>
      <c r="M195" s="18"/>
      <c r="N195" s="18"/>
    </row>
    <row r="196" spans="1:14" x14ac:dyDescent="0.5">
      <c r="A196" s="27"/>
      <c r="B196" s="28"/>
      <c r="C196" s="29"/>
      <c r="D196" s="41"/>
      <c r="E196" s="41"/>
      <c r="F196" s="41"/>
      <c r="G196" s="41"/>
      <c r="H196" s="46"/>
      <c r="J196" s="18"/>
      <c r="K196" s="18"/>
      <c r="L196" s="18"/>
      <c r="M196" s="18"/>
      <c r="N196" s="18"/>
    </row>
    <row r="197" spans="1:14" x14ac:dyDescent="0.5">
      <c r="A197" s="27"/>
      <c r="B197" s="45"/>
      <c r="C197" s="33"/>
      <c r="D197" s="43"/>
      <c r="E197" s="43"/>
      <c r="F197" s="43"/>
      <c r="G197" s="43"/>
      <c r="H197" s="46"/>
      <c r="J197" s="18"/>
      <c r="K197" s="18"/>
      <c r="L197" s="18"/>
      <c r="M197" s="18"/>
      <c r="N197" s="18"/>
    </row>
    <row r="198" spans="1:14" x14ac:dyDescent="0.5">
      <c r="A198" s="27"/>
      <c r="B198" s="45"/>
      <c r="C198" s="33"/>
      <c r="D198" s="43"/>
      <c r="E198" s="43"/>
      <c r="F198" s="43"/>
      <c r="G198" s="43"/>
      <c r="H198" s="46"/>
      <c r="J198" s="18"/>
      <c r="K198" s="18"/>
      <c r="L198" s="18"/>
      <c r="M198" s="18"/>
      <c r="N198" s="18"/>
    </row>
    <row r="199" spans="1:14" x14ac:dyDescent="0.5">
      <c r="A199" s="27"/>
      <c r="B199" s="28"/>
      <c r="C199" s="29"/>
      <c r="D199" s="41"/>
      <c r="E199" s="41"/>
      <c r="F199" s="41"/>
      <c r="G199" s="41"/>
      <c r="H199" s="46"/>
      <c r="J199" s="18"/>
      <c r="K199" s="18"/>
      <c r="L199" s="18"/>
      <c r="M199" s="18"/>
      <c r="N199" s="18"/>
    </row>
    <row r="200" spans="1:14" x14ac:dyDescent="0.5">
      <c r="A200" s="27"/>
      <c r="B200" s="28"/>
      <c r="C200" s="29"/>
      <c r="D200" s="41"/>
      <c r="E200" s="41"/>
      <c r="F200" s="41"/>
      <c r="G200" s="41"/>
      <c r="H200" s="46"/>
      <c r="J200" s="18"/>
      <c r="K200" s="18"/>
      <c r="L200" s="18"/>
      <c r="M200" s="18"/>
      <c r="N200" s="18"/>
    </row>
    <row r="201" spans="1:14" x14ac:dyDescent="0.5">
      <c r="A201" s="27"/>
      <c r="B201" s="28"/>
      <c r="C201" s="29"/>
      <c r="D201" s="41"/>
      <c r="E201" s="41"/>
      <c r="F201" s="41"/>
      <c r="G201" s="41"/>
      <c r="H201" s="46"/>
      <c r="J201" s="18"/>
      <c r="K201" s="18"/>
      <c r="L201" s="18"/>
      <c r="M201" s="18"/>
      <c r="N201" s="18"/>
    </row>
    <row r="202" spans="1:14" x14ac:dyDescent="0.5">
      <c r="A202" s="27"/>
      <c r="B202" s="28"/>
      <c r="C202" s="29"/>
      <c r="D202" s="41"/>
      <c r="E202" s="41"/>
      <c r="F202" s="41"/>
      <c r="G202" s="41"/>
      <c r="H202" s="46"/>
      <c r="J202" s="18"/>
      <c r="K202" s="18"/>
      <c r="L202" s="18"/>
      <c r="M202" s="18"/>
      <c r="N202" s="18"/>
    </row>
    <row r="203" spans="1:14" x14ac:dyDescent="0.5">
      <c r="A203" s="27"/>
      <c r="B203" s="28"/>
      <c r="C203" s="29"/>
      <c r="D203" s="41"/>
      <c r="E203" s="41"/>
      <c r="F203" s="41"/>
      <c r="G203" s="41"/>
      <c r="H203" s="46"/>
      <c r="J203" s="18"/>
      <c r="K203" s="18"/>
      <c r="L203" s="18"/>
      <c r="M203" s="18"/>
      <c r="N203" s="18"/>
    </row>
    <row r="204" spans="1:14" x14ac:dyDescent="0.5">
      <c r="A204" s="27"/>
      <c r="B204" s="28"/>
      <c r="C204" s="29"/>
      <c r="D204" s="41"/>
      <c r="E204" s="41"/>
      <c r="F204" s="41"/>
      <c r="G204" s="41"/>
      <c r="H204" s="46"/>
      <c r="J204" s="18"/>
      <c r="K204" s="18"/>
      <c r="L204" s="18"/>
      <c r="M204" s="18"/>
      <c r="N204" s="18"/>
    </row>
    <row r="205" spans="1:14" x14ac:dyDescent="0.5">
      <c r="A205" s="27"/>
      <c r="B205" s="28"/>
      <c r="C205" s="29"/>
      <c r="D205" s="41"/>
      <c r="E205" s="41"/>
      <c r="F205" s="41"/>
      <c r="G205" s="41"/>
      <c r="H205" s="46"/>
      <c r="J205" s="18"/>
      <c r="K205" s="18"/>
      <c r="L205" s="18"/>
      <c r="M205" s="18"/>
      <c r="N205" s="18"/>
    </row>
    <row r="206" spans="1:14" x14ac:dyDescent="0.5">
      <c r="A206" s="27"/>
      <c r="B206" s="28"/>
      <c r="C206" s="29"/>
      <c r="D206" s="41"/>
      <c r="E206" s="41"/>
      <c r="F206" s="41"/>
      <c r="G206" s="41"/>
      <c r="H206" s="46"/>
      <c r="J206" s="18"/>
      <c r="K206" s="18"/>
      <c r="L206" s="18"/>
      <c r="M206" s="18"/>
      <c r="N206" s="18"/>
    </row>
    <row r="207" spans="1:14" x14ac:dyDescent="0.5">
      <c r="A207" s="27"/>
      <c r="B207" s="28"/>
      <c r="C207" s="29"/>
      <c r="D207" s="41"/>
      <c r="E207" s="41"/>
      <c r="F207" s="41"/>
      <c r="G207" s="41"/>
      <c r="H207" s="46"/>
      <c r="I207" s="18"/>
      <c r="J207" s="18"/>
      <c r="K207" s="18"/>
      <c r="L207" s="18"/>
      <c r="M207" s="18"/>
      <c r="N207" s="18"/>
    </row>
    <row r="208" spans="1:14" x14ac:dyDescent="0.5">
      <c r="A208" s="27"/>
      <c r="B208" s="28"/>
      <c r="C208" s="29"/>
      <c r="D208" s="41"/>
      <c r="E208" s="41"/>
      <c r="F208" s="41"/>
      <c r="G208" s="41"/>
      <c r="H208" s="46"/>
      <c r="I208" s="18"/>
      <c r="J208" s="18"/>
      <c r="K208" s="18"/>
      <c r="L208" s="18"/>
      <c r="M208" s="18"/>
      <c r="N208" s="18"/>
    </row>
    <row r="209" spans="1:14" x14ac:dyDescent="0.5">
      <c r="A209" s="27"/>
      <c r="B209" s="28"/>
      <c r="C209" s="29"/>
      <c r="D209" s="41"/>
      <c r="E209" s="41"/>
      <c r="F209" s="41"/>
      <c r="G209" s="41"/>
      <c r="H209" s="46"/>
      <c r="I209" s="32"/>
      <c r="J209" s="18"/>
      <c r="K209" s="18"/>
      <c r="L209" s="18"/>
      <c r="M209" s="18"/>
      <c r="N209" s="18"/>
    </row>
    <row r="210" spans="1:14" x14ac:dyDescent="0.5">
      <c r="A210" s="27"/>
      <c r="B210" s="28"/>
      <c r="C210" s="29"/>
      <c r="D210" s="41"/>
      <c r="E210" s="41"/>
      <c r="F210" s="41"/>
      <c r="G210" s="41"/>
      <c r="H210" s="46"/>
      <c r="I210" s="32"/>
      <c r="J210" s="18"/>
      <c r="K210" s="18"/>
      <c r="L210" s="18"/>
      <c r="M210" s="18"/>
      <c r="N210" s="18"/>
    </row>
    <row r="211" spans="1:14" x14ac:dyDescent="0.5">
      <c r="A211" s="27"/>
      <c r="B211" s="28"/>
      <c r="C211" s="29"/>
      <c r="D211" s="41"/>
      <c r="E211" s="41"/>
      <c r="F211" s="41"/>
      <c r="G211" s="41"/>
      <c r="H211" s="46"/>
      <c r="I211" s="18"/>
      <c r="J211" s="18"/>
      <c r="K211" s="18"/>
      <c r="L211" s="18"/>
      <c r="M211" s="18"/>
      <c r="N211" s="18"/>
    </row>
    <row r="212" spans="1:14" x14ac:dyDescent="0.5">
      <c r="A212" s="27"/>
      <c r="B212" s="28"/>
      <c r="C212" s="29"/>
      <c r="D212" s="41"/>
      <c r="E212" s="41"/>
      <c r="F212" s="41"/>
      <c r="G212" s="41"/>
      <c r="H212" s="46"/>
      <c r="I212" s="18"/>
      <c r="J212" s="18"/>
      <c r="K212" s="18"/>
      <c r="L212" s="18"/>
      <c r="M212" s="18"/>
      <c r="N212" s="18"/>
    </row>
    <row r="213" spans="1:14" x14ac:dyDescent="0.5">
      <c r="A213" s="27"/>
      <c r="B213" s="28"/>
      <c r="C213" s="29"/>
      <c r="D213" s="41"/>
      <c r="E213" s="41"/>
      <c r="F213" s="41"/>
      <c r="G213" s="41"/>
      <c r="H213" s="46"/>
      <c r="I213" s="18"/>
      <c r="J213" s="18"/>
      <c r="K213" s="18"/>
      <c r="L213" s="18"/>
      <c r="M213" s="18"/>
      <c r="N213" s="18"/>
    </row>
    <row r="214" spans="1:14" x14ac:dyDescent="0.5">
      <c r="A214" s="27"/>
      <c r="B214" s="28"/>
      <c r="C214" s="29"/>
      <c r="D214" s="41"/>
      <c r="E214" s="41"/>
      <c r="F214" s="41"/>
      <c r="G214" s="41"/>
      <c r="H214" s="46"/>
      <c r="I214" s="18"/>
      <c r="J214" s="18"/>
      <c r="K214" s="18"/>
      <c r="L214" s="18"/>
      <c r="M214" s="18"/>
      <c r="N214" s="18"/>
    </row>
    <row r="215" spans="1:14" x14ac:dyDescent="0.5">
      <c r="A215" s="27"/>
      <c r="B215" s="28"/>
      <c r="C215" s="29"/>
      <c r="D215" s="41"/>
      <c r="E215" s="41"/>
      <c r="F215" s="41"/>
      <c r="G215" s="41"/>
      <c r="H215" s="46"/>
      <c r="I215" s="18"/>
      <c r="J215" s="18"/>
      <c r="K215" s="18"/>
      <c r="L215" s="18"/>
      <c r="M215" s="18"/>
      <c r="N215" s="18"/>
    </row>
    <row r="216" spans="1:14" x14ac:dyDescent="0.5">
      <c r="A216" s="27"/>
      <c r="B216" s="28"/>
      <c r="C216" s="29"/>
      <c r="D216" s="41"/>
      <c r="E216" s="41"/>
      <c r="F216" s="41"/>
      <c r="G216" s="41"/>
      <c r="H216" s="46"/>
      <c r="J216" s="18"/>
      <c r="K216" s="18"/>
      <c r="L216" s="18"/>
      <c r="M216" s="18"/>
      <c r="N216" s="18"/>
    </row>
    <row r="217" spans="1:14" x14ac:dyDescent="0.5">
      <c r="A217" s="27"/>
      <c r="B217" s="28"/>
      <c r="C217" s="29"/>
      <c r="D217" s="41"/>
      <c r="E217" s="41"/>
      <c r="F217" s="41"/>
      <c r="G217" s="41"/>
      <c r="H217" s="46"/>
      <c r="J217" s="18"/>
      <c r="K217" s="18"/>
      <c r="L217" s="18"/>
      <c r="M217" s="18"/>
      <c r="N217" s="18"/>
    </row>
    <row r="218" spans="1:14" x14ac:dyDescent="0.5">
      <c r="A218" s="27"/>
      <c r="B218" s="28"/>
      <c r="C218" s="29"/>
      <c r="D218" s="41"/>
      <c r="E218" s="41"/>
      <c r="F218" s="41"/>
      <c r="G218" s="41"/>
      <c r="H218" s="46"/>
      <c r="J218" s="18"/>
      <c r="K218" s="18"/>
      <c r="L218" s="18"/>
      <c r="M218" s="18"/>
      <c r="N218" s="18"/>
    </row>
    <row r="219" spans="1:14" x14ac:dyDescent="0.5">
      <c r="A219" s="27"/>
      <c r="B219" s="28"/>
      <c r="C219" s="29"/>
      <c r="D219" s="41"/>
      <c r="E219" s="41"/>
      <c r="F219" s="41"/>
      <c r="G219" s="41"/>
      <c r="H219" s="46"/>
      <c r="J219" s="18"/>
      <c r="K219" s="18"/>
      <c r="L219" s="18"/>
      <c r="M219" s="18"/>
      <c r="N219" s="18"/>
    </row>
    <row r="220" spans="1:14" x14ac:dyDescent="0.5">
      <c r="A220" s="27"/>
      <c r="B220" s="28"/>
      <c r="C220" s="29"/>
      <c r="D220" s="41"/>
      <c r="E220" s="41"/>
      <c r="F220" s="41"/>
      <c r="G220" s="41"/>
      <c r="H220" s="46"/>
      <c r="J220" s="18"/>
      <c r="K220" s="18"/>
      <c r="L220" s="18"/>
      <c r="M220" s="18"/>
      <c r="N220" s="18"/>
    </row>
    <row r="221" spans="1:14" x14ac:dyDescent="0.5">
      <c r="A221" s="27"/>
      <c r="B221" s="28"/>
      <c r="C221" s="29"/>
      <c r="D221" s="41"/>
      <c r="E221" s="41"/>
      <c r="F221" s="41"/>
      <c r="G221" s="41"/>
      <c r="H221" s="46"/>
      <c r="J221" s="18"/>
      <c r="K221" s="18"/>
      <c r="L221" s="18"/>
      <c r="M221" s="18"/>
      <c r="N221" s="18"/>
    </row>
    <row r="222" spans="1:14" x14ac:dyDescent="0.5">
      <c r="A222" s="27"/>
      <c r="B222" s="28"/>
      <c r="C222" s="29"/>
      <c r="D222" s="41"/>
      <c r="E222" s="41"/>
      <c r="F222" s="41"/>
      <c r="G222" s="41"/>
      <c r="H222" s="46"/>
      <c r="J222" s="18"/>
      <c r="K222" s="18"/>
      <c r="L222" s="18"/>
      <c r="M222" s="18"/>
      <c r="N222" s="18"/>
    </row>
    <row r="223" spans="1:14" x14ac:dyDescent="0.5">
      <c r="A223" s="27"/>
      <c r="B223" s="45"/>
      <c r="C223" s="33"/>
      <c r="D223" s="43"/>
      <c r="E223" s="43"/>
      <c r="F223" s="43"/>
      <c r="G223" s="43"/>
      <c r="H223" s="46"/>
      <c r="J223" s="18"/>
      <c r="K223" s="18"/>
      <c r="L223" s="18"/>
      <c r="M223" s="18"/>
      <c r="N223" s="18"/>
    </row>
    <row r="224" spans="1:14" x14ac:dyDescent="0.5">
      <c r="A224" s="27"/>
      <c r="B224" s="28"/>
      <c r="C224" s="29"/>
      <c r="D224" s="41"/>
      <c r="E224" s="41"/>
      <c r="F224" s="41"/>
      <c r="G224" s="41"/>
      <c r="H224" s="46"/>
      <c r="J224" s="18"/>
      <c r="K224" s="18"/>
      <c r="L224" s="18"/>
      <c r="M224" s="18"/>
      <c r="N224" s="18"/>
    </row>
    <row r="225" spans="1:14" x14ac:dyDescent="0.5">
      <c r="A225" s="27"/>
      <c r="B225" s="28"/>
      <c r="C225" s="29"/>
      <c r="D225" s="41"/>
      <c r="E225" s="41"/>
      <c r="F225" s="41"/>
      <c r="G225" s="41"/>
      <c r="H225" s="46"/>
      <c r="J225" s="18"/>
      <c r="K225" s="18"/>
      <c r="L225" s="18"/>
      <c r="M225" s="18"/>
      <c r="N225" s="18"/>
    </row>
    <row r="226" spans="1:14" x14ac:dyDescent="0.5">
      <c r="A226" s="27"/>
      <c r="B226" s="28"/>
      <c r="C226" s="29"/>
      <c r="D226" s="41"/>
      <c r="E226" s="41"/>
      <c r="F226" s="41"/>
      <c r="G226" s="41"/>
      <c r="H226" s="46"/>
      <c r="J226" s="18"/>
      <c r="K226" s="18"/>
      <c r="L226" s="18"/>
      <c r="M226" s="18"/>
      <c r="N226" s="18"/>
    </row>
    <row r="227" spans="1:14" x14ac:dyDescent="0.5">
      <c r="A227" s="27"/>
      <c r="B227" s="28"/>
      <c r="C227" s="29"/>
      <c r="D227" s="41"/>
      <c r="E227" s="41"/>
      <c r="F227" s="41"/>
      <c r="G227" s="41"/>
      <c r="H227" s="46"/>
      <c r="J227" s="18"/>
      <c r="K227" s="18"/>
      <c r="L227" s="18"/>
      <c r="M227" s="18"/>
      <c r="N227" s="18"/>
    </row>
    <row r="228" spans="1:14" x14ac:dyDescent="0.5">
      <c r="A228" s="27"/>
      <c r="B228" s="28"/>
      <c r="C228" s="29"/>
      <c r="D228" s="41"/>
      <c r="E228" s="41"/>
      <c r="F228" s="41"/>
      <c r="G228" s="41"/>
      <c r="H228" s="46"/>
      <c r="J228" s="18"/>
      <c r="K228" s="18"/>
      <c r="L228" s="18"/>
      <c r="M228" s="18"/>
      <c r="N228" s="18"/>
    </row>
    <row r="229" spans="1:14" x14ac:dyDescent="0.5">
      <c r="A229" s="27"/>
      <c r="B229" s="28"/>
      <c r="C229" s="29"/>
      <c r="D229" s="41"/>
      <c r="E229" s="41"/>
      <c r="F229" s="41"/>
      <c r="G229" s="41"/>
      <c r="H229" s="46"/>
      <c r="J229" s="18"/>
      <c r="K229" s="18"/>
      <c r="L229" s="18"/>
      <c r="M229" s="18"/>
      <c r="N229" s="18"/>
    </row>
    <row r="230" spans="1:14" x14ac:dyDescent="0.5">
      <c r="A230" s="27"/>
      <c r="B230" s="28"/>
      <c r="C230" s="29"/>
      <c r="D230" s="41"/>
      <c r="E230" s="41"/>
      <c r="F230" s="41"/>
      <c r="G230" s="41"/>
      <c r="H230" s="46"/>
      <c r="J230" s="18"/>
      <c r="K230" s="18"/>
      <c r="L230" s="18"/>
      <c r="M230" s="18"/>
      <c r="N230" s="18"/>
    </row>
    <row r="231" spans="1:14" x14ac:dyDescent="0.5">
      <c r="A231" s="27"/>
      <c r="B231" s="28"/>
      <c r="C231" s="29"/>
      <c r="D231" s="41"/>
      <c r="E231" s="41"/>
      <c r="F231" s="41"/>
      <c r="G231" s="41"/>
      <c r="H231" s="46"/>
      <c r="J231" s="18"/>
      <c r="K231" s="18"/>
      <c r="L231" s="18"/>
      <c r="M231" s="18"/>
      <c r="N231" s="18"/>
    </row>
    <row r="232" spans="1:14" x14ac:dyDescent="0.5">
      <c r="A232" s="27"/>
      <c r="B232" s="28"/>
      <c r="C232" s="29"/>
      <c r="D232" s="41"/>
      <c r="E232" s="41"/>
      <c r="F232" s="41"/>
      <c r="G232" s="41"/>
      <c r="H232" s="46"/>
      <c r="J232" s="18"/>
      <c r="K232" s="18"/>
      <c r="L232" s="18"/>
      <c r="M232" s="18"/>
      <c r="N232" s="18"/>
    </row>
    <row r="233" spans="1:14" x14ac:dyDescent="0.5">
      <c r="A233" s="27"/>
      <c r="B233" s="45"/>
      <c r="C233" s="33"/>
      <c r="D233" s="43"/>
      <c r="E233" s="43"/>
      <c r="F233" s="43"/>
      <c r="G233" s="43"/>
      <c r="H233" s="46"/>
      <c r="J233" s="18"/>
      <c r="K233" s="18"/>
      <c r="L233" s="18"/>
      <c r="M233" s="18"/>
      <c r="N233" s="18"/>
    </row>
    <row r="234" spans="1:14" x14ac:dyDescent="0.5">
      <c r="A234" s="27"/>
      <c r="B234" s="28"/>
      <c r="C234" s="29"/>
      <c r="D234" s="41"/>
      <c r="E234" s="41"/>
      <c r="F234" s="41"/>
      <c r="G234" s="41"/>
      <c r="H234" s="46"/>
      <c r="J234" s="18"/>
      <c r="K234" s="18"/>
      <c r="L234" s="18"/>
      <c r="M234" s="18"/>
      <c r="N234" s="18"/>
    </row>
    <row r="235" spans="1:14" x14ac:dyDescent="0.5">
      <c r="A235" s="27"/>
      <c r="B235" s="28"/>
      <c r="C235" s="29"/>
      <c r="D235" s="41"/>
      <c r="E235" s="41"/>
      <c r="F235" s="41"/>
      <c r="G235" s="41"/>
      <c r="H235" s="46"/>
      <c r="J235" s="18"/>
      <c r="K235" s="18"/>
      <c r="L235" s="18"/>
      <c r="M235" s="18"/>
      <c r="N235" s="18"/>
    </row>
    <row r="236" spans="1:14" x14ac:dyDescent="0.5">
      <c r="A236" s="27"/>
      <c r="B236" s="28"/>
      <c r="C236" s="29"/>
      <c r="D236" s="41"/>
      <c r="E236" s="41"/>
      <c r="F236" s="41"/>
      <c r="G236" s="41"/>
      <c r="H236" s="46"/>
      <c r="J236" s="18"/>
      <c r="K236" s="18"/>
      <c r="L236" s="18"/>
      <c r="M236" s="18"/>
      <c r="N236" s="18"/>
    </row>
    <row r="237" spans="1:14" x14ac:dyDescent="0.5">
      <c r="A237" s="27"/>
      <c r="B237" s="28"/>
      <c r="C237" s="29"/>
      <c r="D237" s="41"/>
      <c r="E237" s="41"/>
      <c r="F237" s="41"/>
      <c r="G237" s="41"/>
      <c r="H237" s="46"/>
      <c r="J237" s="18"/>
      <c r="K237" s="18"/>
      <c r="L237" s="18"/>
      <c r="M237" s="18"/>
      <c r="N237" s="18"/>
    </row>
    <row r="238" spans="1:14" x14ac:dyDescent="0.5">
      <c r="A238" s="27"/>
      <c r="B238" s="28"/>
      <c r="C238" s="29"/>
      <c r="D238" s="41"/>
      <c r="E238" s="41"/>
      <c r="F238" s="41"/>
      <c r="G238" s="41"/>
      <c r="H238" s="46"/>
      <c r="J238" s="18"/>
      <c r="K238" s="18"/>
      <c r="L238" s="18"/>
      <c r="M238" s="18"/>
      <c r="N238" s="18"/>
    </row>
    <row r="239" spans="1:14" x14ac:dyDescent="0.5">
      <c r="A239" s="27"/>
      <c r="B239" s="28"/>
      <c r="C239" s="29"/>
      <c r="D239" s="41"/>
      <c r="E239" s="41"/>
      <c r="F239" s="41"/>
      <c r="G239" s="41"/>
      <c r="H239" s="46"/>
      <c r="J239" s="18"/>
      <c r="K239" s="18"/>
      <c r="L239" s="18"/>
      <c r="M239" s="18"/>
      <c r="N239" s="18"/>
    </row>
    <row r="240" spans="1:14" x14ac:dyDescent="0.5">
      <c r="A240" s="27"/>
      <c r="B240" s="28"/>
      <c r="C240" s="29"/>
      <c r="D240" s="41"/>
      <c r="E240" s="41"/>
      <c r="F240" s="41"/>
      <c r="G240" s="41"/>
      <c r="H240" s="46"/>
      <c r="J240" s="18"/>
      <c r="K240" s="18"/>
      <c r="L240" s="18"/>
      <c r="M240" s="18"/>
      <c r="N240" s="18"/>
    </row>
    <row r="241" spans="1:14" x14ac:dyDescent="0.5">
      <c r="A241" s="27"/>
      <c r="B241" s="28"/>
      <c r="C241" s="29"/>
      <c r="D241" s="41"/>
      <c r="E241" s="41"/>
      <c r="F241" s="41"/>
      <c r="G241" s="41"/>
      <c r="H241" s="46"/>
      <c r="J241" s="18"/>
      <c r="K241" s="18"/>
      <c r="L241" s="18"/>
      <c r="M241" s="18"/>
      <c r="N241" s="18"/>
    </row>
    <row r="242" spans="1:14" x14ac:dyDescent="0.5">
      <c r="A242" s="27"/>
      <c r="B242" s="28"/>
      <c r="C242" s="29"/>
      <c r="D242" s="41"/>
      <c r="E242" s="41"/>
      <c r="F242" s="41"/>
      <c r="G242" s="41"/>
      <c r="H242" s="46"/>
      <c r="J242" s="18"/>
      <c r="K242" s="18"/>
      <c r="L242" s="18"/>
      <c r="M242" s="18"/>
      <c r="N242" s="18"/>
    </row>
    <row r="243" spans="1:14" x14ac:dyDescent="0.5">
      <c r="A243" s="27"/>
      <c r="B243" s="28"/>
      <c r="C243" s="29"/>
      <c r="D243" s="41"/>
      <c r="E243" s="41"/>
      <c r="F243" s="41"/>
      <c r="G243" s="41"/>
      <c r="H243" s="46"/>
      <c r="J243" s="18"/>
      <c r="K243" s="18"/>
      <c r="L243" s="18"/>
      <c r="M243" s="18"/>
      <c r="N243" s="18"/>
    </row>
    <row r="244" spans="1:14" x14ac:dyDescent="0.5">
      <c r="A244" s="27"/>
      <c r="B244" s="28"/>
      <c r="C244" s="29"/>
      <c r="D244" s="41"/>
      <c r="E244" s="41"/>
      <c r="F244" s="41"/>
      <c r="G244" s="41"/>
      <c r="H244" s="46"/>
      <c r="J244" s="18"/>
      <c r="K244" s="18"/>
      <c r="L244" s="18"/>
      <c r="M244" s="18"/>
      <c r="N244" s="18"/>
    </row>
    <row r="245" spans="1:14" x14ac:dyDescent="0.5">
      <c r="A245" s="27"/>
      <c r="B245" s="28"/>
      <c r="C245" s="29"/>
      <c r="D245" s="41"/>
      <c r="E245" s="41"/>
      <c r="F245" s="41"/>
      <c r="G245" s="41"/>
      <c r="H245" s="46"/>
      <c r="J245" s="18"/>
      <c r="K245" s="18"/>
      <c r="L245" s="18"/>
      <c r="M245" s="18"/>
      <c r="N245" s="18"/>
    </row>
    <row r="246" spans="1:14" x14ac:dyDescent="0.5">
      <c r="A246" s="27"/>
      <c r="B246" s="28"/>
      <c r="C246" s="29"/>
      <c r="D246" s="41"/>
      <c r="E246" s="41"/>
      <c r="F246" s="41"/>
      <c r="G246" s="41"/>
      <c r="H246" s="46"/>
      <c r="J246" s="18"/>
      <c r="K246" s="18"/>
      <c r="L246" s="18"/>
      <c r="M246" s="18"/>
      <c r="N246" s="18"/>
    </row>
    <row r="247" spans="1:14" x14ac:dyDescent="0.5">
      <c r="A247" s="27"/>
      <c r="B247" s="28"/>
      <c r="C247" s="29"/>
      <c r="D247" s="41"/>
      <c r="E247" s="41"/>
      <c r="F247" s="41"/>
      <c r="G247" s="41"/>
      <c r="H247" s="46"/>
      <c r="J247" s="18"/>
      <c r="K247" s="18"/>
      <c r="L247" s="18"/>
      <c r="M247" s="18"/>
      <c r="N247" s="18"/>
    </row>
    <row r="248" spans="1:14" x14ac:dyDescent="0.5">
      <c r="A248" s="27"/>
      <c r="B248" s="45"/>
      <c r="C248" s="33"/>
      <c r="D248" s="43"/>
      <c r="E248" s="43"/>
      <c r="F248" s="43"/>
      <c r="G248" s="43"/>
      <c r="H248" s="46"/>
      <c r="J248" s="18"/>
      <c r="K248" s="18"/>
      <c r="L248" s="18"/>
      <c r="M248" s="18"/>
      <c r="N248" s="18"/>
    </row>
    <row r="249" spans="1:14" x14ac:dyDescent="0.5">
      <c r="A249" s="27"/>
      <c r="B249" s="28"/>
      <c r="C249" s="29"/>
      <c r="D249" s="41"/>
      <c r="E249" s="41"/>
      <c r="F249" s="41"/>
      <c r="G249" s="41"/>
      <c r="H249" s="46"/>
      <c r="J249" s="18"/>
      <c r="K249" s="18"/>
      <c r="L249" s="18"/>
      <c r="M249" s="18"/>
      <c r="N249" s="18"/>
    </row>
    <row r="250" spans="1:14" x14ac:dyDescent="0.5">
      <c r="A250" s="27"/>
      <c r="B250" s="28"/>
      <c r="C250" s="33"/>
      <c r="D250" s="43"/>
      <c r="E250" s="43"/>
      <c r="F250" s="43"/>
      <c r="G250" s="43"/>
      <c r="H250" s="46"/>
      <c r="J250" s="18"/>
      <c r="K250" s="18"/>
      <c r="L250" s="18"/>
      <c r="M250" s="18"/>
      <c r="N250" s="18"/>
    </row>
    <row r="251" spans="1:14" x14ac:dyDescent="0.5">
      <c r="A251" s="27"/>
      <c r="B251" s="28"/>
      <c r="C251" s="29"/>
      <c r="D251" s="41"/>
      <c r="E251" s="41"/>
      <c r="F251" s="41"/>
      <c r="G251" s="41"/>
      <c r="H251" s="46"/>
      <c r="J251" s="18"/>
      <c r="K251" s="18"/>
      <c r="L251" s="18"/>
      <c r="M251" s="18"/>
      <c r="N251" s="18"/>
    </row>
    <row r="252" spans="1:14" x14ac:dyDescent="0.5">
      <c r="A252" s="27"/>
      <c r="B252" s="28"/>
      <c r="C252" s="29"/>
      <c r="D252" s="41"/>
      <c r="E252" s="41"/>
      <c r="F252" s="41"/>
      <c r="G252" s="41"/>
      <c r="H252" s="46"/>
      <c r="J252" s="18"/>
      <c r="K252" s="18"/>
      <c r="L252" s="18"/>
      <c r="M252" s="18"/>
      <c r="N252" s="18"/>
    </row>
    <row r="253" spans="1:14" x14ac:dyDescent="0.5">
      <c r="A253" s="27"/>
      <c r="B253" s="28"/>
      <c r="C253" s="29"/>
      <c r="D253" s="41"/>
      <c r="E253" s="41"/>
      <c r="F253" s="41"/>
      <c r="G253" s="41"/>
      <c r="H253" s="46"/>
      <c r="J253" s="18"/>
      <c r="K253" s="18"/>
      <c r="L253" s="18"/>
      <c r="M253" s="18"/>
      <c r="N253" s="18"/>
    </row>
    <row r="254" spans="1:14" x14ac:dyDescent="0.5">
      <c r="A254" s="27"/>
      <c r="B254" s="28"/>
      <c r="C254" s="29"/>
      <c r="D254" s="41"/>
      <c r="E254" s="41"/>
      <c r="F254" s="41"/>
      <c r="G254" s="41"/>
      <c r="H254" s="46"/>
      <c r="J254" s="18"/>
      <c r="K254" s="18"/>
      <c r="L254" s="18"/>
      <c r="M254" s="18"/>
      <c r="N254" s="18"/>
    </row>
    <row r="255" spans="1:14" x14ac:dyDescent="0.5">
      <c r="A255" s="27"/>
      <c r="B255" s="28"/>
      <c r="C255" s="29"/>
      <c r="D255" s="41"/>
      <c r="E255" s="41"/>
      <c r="F255" s="41"/>
      <c r="G255" s="41"/>
      <c r="H255" s="46"/>
      <c r="J255" s="18"/>
      <c r="K255" s="18"/>
      <c r="L255" s="18"/>
      <c r="M255" s="18"/>
      <c r="N255" s="18"/>
    </row>
    <row r="256" spans="1:14" x14ac:dyDescent="0.5">
      <c r="A256" s="27"/>
      <c r="B256" s="28"/>
      <c r="C256" s="29"/>
      <c r="D256" s="41"/>
      <c r="E256" s="41"/>
      <c r="F256" s="41"/>
      <c r="G256" s="41"/>
      <c r="H256" s="46"/>
      <c r="J256" s="18"/>
      <c r="K256" s="18"/>
      <c r="L256" s="18"/>
      <c r="M256" s="18"/>
      <c r="N256" s="18"/>
    </row>
    <row r="257" spans="1:14" x14ac:dyDescent="0.5">
      <c r="A257" s="27"/>
      <c r="B257" s="28"/>
      <c r="C257" s="29"/>
      <c r="D257" s="41"/>
      <c r="E257" s="41"/>
      <c r="F257" s="41"/>
      <c r="G257" s="41"/>
      <c r="H257" s="46"/>
      <c r="J257" s="18"/>
      <c r="K257" s="18"/>
      <c r="L257" s="18"/>
      <c r="M257" s="18"/>
      <c r="N257" s="18"/>
    </row>
    <row r="258" spans="1:14" x14ac:dyDescent="0.5">
      <c r="A258" s="27"/>
      <c r="B258" s="28"/>
      <c r="C258" s="29"/>
      <c r="D258" s="41"/>
      <c r="E258" s="41"/>
      <c r="F258" s="41"/>
      <c r="G258" s="41"/>
      <c r="H258" s="46"/>
      <c r="J258" s="18"/>
      <c r="K258" s="18"/>
      <c r="L258" s="18"/>
      <c r="M258" s="18"/>
      <c r="N258" s="18"/>
    </row>
    <row r="259" spans="1:14" x14ac:dyDescent="0.5">
      <c r="A259" s="27"/>
      <c r="B259" s="28"/>
      <c r="C259" s="29"/>
      <c r="D259" s="41"/>
      <c r="E259" s="41"/>
      <c r="F259" s="41"/>
      <c r="G259" s="41"/>
      <c r="H259" s="46"/>
      <c r="J259" s="18"/>
      <c r="K259" s="18"/>
      <c r="L259" s="18"/>
      <c r="M259" s="18"/>
      <c r="N259" s="18"/>
    </row>
    <row r="260" spans="1:14" x14ac:dyDescent="0.5">
      <c r="A260" s="27"/>
      <c r="B260" s="28"/>
      <c r="C260" s="29"/>
      <c r="D260" s="41"/>
      <c r="E260" s="41"/>
      <c r="F260" s="41"/>
      <c r="G260" s="41"/>
      <c r="H260" s="46"/>
      <c r="J260" s="18"/>
      <c r="K260" s="18"/>
      <c r="L260" s="18"/>
      <c r="M260" s="18"/>
      <c r="N260" s="18"/>
    </row>
    <row r="261" spans="1:14" x14ac:dyDescent="0.5">
      <c r="A261" s="27"/>
      <c r="B261" s="28"/>
      <c r="C261" s="29"/>
      <c r="D261" s="41"/>
      <c r="E261" s="41"/>
      <c r="F261" s="41"/>
      <c r="G261" s="41"/>
      <c r="H261" s="46"/>
      <c r="J261" s="18"/>
      <c r="K261" s="18"/>
      <c r="L261" s="18"/>
      <c r="M261" s="18"/>
      <c r="N261" s="18"/>
    </row>
    <row r="262" spans="1:14" x14ac:dyDescent="0.5">
      <c r="A262" s="27"/>
      <c r="B262" s="28"/>
      <c r="C262" s="29"/>
      <c r="D262" s="41"/>
      <c r="E262" s="41"/>
      <c r="F262" s="41"/>
      <c r="G262" s="41"/>
      <c r="H262" s="46"/>
      <c r="J262" s="18"/>
      <c r="K262" s="18"/>
      <c r="L262" s="18"/>
      <c r="M262" s="18"/>
      <c r="N262" s="18"/>
    </row>
    <row r="263" spans="1:14" x14ac:dyDescent="0.5">
      <c r="A263" s="27"/>
      <c r="B263" s="28"/>
      <c r="C263" s="29"/>
      <c r="D263" s="41"/>
      <c r="E263" s="41"/>
      <c r="F263" s="41"/>
      <c r="G263" s="41"/>
      <c r="H263" s="46"/>
      <c r="J263" s="18"/>
      <c r="K263" s="18"/>
      <c r="L263" s="18"/>
      <c r="M263" s="18"/>
      <c r="N263" s="18"/>
    </row>
    <row r="264" spans="1:14" x14ac:dyDescent="0.5">
      <c r="A264" s="27"/>
      <c r="B264" s="28"/>
      <c r="C264" s="29"/>
      <c r="D264" s="41"/>
      <c r="E264" s="41"/>
      <c r="F264" s="41"/>
      <c r="G264" s="41"/>
      <c r="H264" s="46"/>
      <c r="J264" s="18"/>
      <c r="K264" s="18"/>
      <c r="L264" s="18"/>
      <c r="M264" s="18"/>
      <c r="N264" s="18"/>
    </row>
    <row r="265" spans="1:14" x14ac:dyDescent="0.5">
      <c r="A265" s="27"/>
      <c r="B265" s="28"/>
      <c r="C265" s="29"/>
      <c r="D265" s="41"/>
      <c r="E265" s="41"/>
      <c r="F265" s="41"/>
      <c r="G265" s="41"/>
      <c r="H265" s="47"/>
      <c r="J265" s="18"/>
      <c r="K265" s="18"/>
      <c r="L265" s="18"/>
      <c r="M265" s="18"/>
      <c r="N265" s="18"/>
    </row>
    <row r="266" spans="1:14" x14ac:dyDescent="0.5">
      <c r="A266" s="27"/>
      <c r="B266" s="28"/>
      <c r="C266" s="29"/>
      <c r="D266" s="41"/>
      <c r="E266" s="41"/>
      <c r="F266" s="41"/>
      <c r="G266" s="41"/>
      <c r="H266" s="47"/>
      <c r="J266" s="18"/>
      <c r="K266" s="18"/>
      <c r="L266" s="18"/>
      <c r="M266" s="18"/>
      <c r="N266" s="18"/>
    </row>
    <row r="267" spans="1:14" x14ac:dyDescent="0.5">
      <c r="A267" s="27"/>
      <c r="B267" s="28"/>
      <c r="C267" s="29"/>
      <c r="D267" s="41"/>
      <c r="E267" s="41"/>
      <c r="F267" s="41"/>
      <c r="G267" s="41"/>
      <c r="H267" s="47"/>
      <c r="J267" s="18"/>
      <c r="K267" s="18"/>
      <c r="L267" s="18"/>
      <c r="M267" s="18"/>
      <c r="N267" s="18"/>
    </row>
    <row r="268" spans="1:14" x14ac:dyDescent="0.5">
      <c r="A268" s="27"/>
      <c r="B268" s="28"/>
      <c r="C268" s="33"/>
      <c r="D268" s="43"/>
      <c r="E268" s="43"/>
      <c r="F268" s="43"/>
      <c r="G268" s="43"/>
      <c r="H268" s="47"/>
      <c r="J268" s="18"/>
      <c r="K268" s="18"/>
      <c r="L268" s="18"/>
      <c r="M268" s="18"/>
      <c r="N268" s="18"/>
    </row>
    <row r="269" spans="1:14" x14ac:dyDescent="0.5">
      <c r="A269" s="27"/>
      <c r="B269" s="28"/>
      <c r="C269" s="33"/>
      <c r="D269" s="43"/>
      <c r="E269" s="43"/>
      <c r="F269" s="43"/>
      <c r="G269" s="43"/>
      <c r="H269" s="47"/>
      <c r="J269" s="18"/>
      <c r="K269" s="18"/>
      <c r="L269" s="18"/>
      <c r="M269" s="18"/>
      <c r="N269" s="18"/>
    </row>
    <row r="270" spans="1:14" x14ac:dyDescent="0.5">
      <c r="A270" s="27"/>
      <c r="B270" s="28"/>
      <c r="C270" s="29"/>
      <c r="D270" s="41"/>
      <c r="E270" s="41"/>
      <c r="F270" s="41"/>
      <c r="G270" s="41"/>
      <c r="H270" s="47"/>
      <c r="J270" s="18"/>
      <c r="K270" s="18"/>
      <c r="L270" s="18"/>
      <c r="M270" s="18"/>
      <c r="N270" s="18"/>
    </row>
    <row r="271" spans="1:14" x14ac:dyDescent="0.5">
      <c r="A271" s="27"/>
      <c r="B271" s="28"/>
      <c r="C271" s="29"/>
      <c r="D271" s="41"/>
      <c r="E271" s="41"/>
      <c r="F271" s="41"/>
      <c r="G271" s="41"/>
      <c r="H271" s="47"/>
      <c r="J271" s="18"/>
      <c r="K271" s="18"/>
      <c r="L271" s="18"/>
      <c r="M271" s="18"/>
      <c r="N271" s="18"/>
    </row>
    <row r="272" spans="1:14" x14ac:dyDescent="0.5">
      <c r="A272" s="27"/>
      <c r="B272" s="28"/>
      <c r="C272" s="29"/>
      <c r="D272" s="41"/>
      <c r="E272" s="41"/>
      <c r="F272" s="41"/>
      <c r="G272" s="41"/>
      <c r="H272" s="47"/>
      <c r="J272" s="18"/>
      <c r="K272" s="18"/>
      <c r="L272" s="18"/>
      <c r="M272" s="18"/>
      <c r="N272" s="18"/>
    </row>
    <row r="273" spans="1:14" x14ac:dyDescent="0.5">
      <c r="A273" s="27"/>
      <c r="B273" s="28"/>
      <c r="C273" s="29"/>
      <c r="D273" s="41"/>
      <c r="E273" s="41"/>
      <c r="F273" s="41"/>
      <c r="G273" s="41"/>
      <c r="H273" s="47"/>
      <c r="J273" s="18"/>
      <c r="K273" s="18"/>
      <c r="L273" s="18"/>
      <c r="M273" s="18"/>
      <c r="N273" s="18"/>
    </row>
    <row r="274" spans="1:14" x14ac:dyDescent="0.5">
      <c r="A274" s="27"/>
      <c r="B274" s="28"/>
      <c r="C274" s="29"/>
      <c r="D274" s="41"/>
      <c r="E274" s="41"/>
      <c r="F274" s="41"/>
      <c r="G274" s="41"/>
      <c r="H274" s="47"/>
      <c r="J274" s="18"/>
      <c r="K274" s="18"/>
      <c r="L274" s="18"/>
      <c r="M274" s="18"/>
      <c r="N274" s="18"/>
    </row>
    <row r="275" spans="1:14" x14ac:dyDescent="0.5">
      <c r="A275" s="27"/>
      <c r="B275" s="28"/>
      <c r="C275" s="29"/>
      <c r="D275" s="41"/>
      <c r="E275" s="41"/>
      <c r="F275" s="41"/>
      <c r="G275" s="41"/>
      <c r="H275" s="47"/>
      <c r="J275" s="18"/>
      <c r="K275" s="18"/>
      <c r="L275" s="18"/>
      <c r="M275" s="18"/>
      <c r="N275" s="18"/>
    </row>
    <row r="276" spans="1:14" x14ac:dyDescent="0.5">
      <c r="A276" s="27"/>
      <c r="B276" s="28"/>
      <c r="C276" s="29"/>
      <c r="D276" s="41"/>
      <c r="E276" s="41"/>
      <c r="F276" s="41"/>
      <c r="G276" s="41"/>
      <c r="H276" s="47"/>
      <c r="J276" s="18"/>
      <c r="K276" s="18"/>
      <c r="L276" s="18"/>
      <c r="M276" s="18"/>
      <c r="N276" s="18"/>
    </row>
    <row r="277" spans="1:14" x14ac:dyDescent="0.5">
      <c r="A277" s="27"/>
      <c r="B277" s="28"/>
      <c r="C277" s="29"/>
      <c r="D277" s="41"/>
      <c r="E277" s="41"/>
      <c r="F277" s="41"/>
      <c r="G277" s="41"/>
      <c r="H277" s="47"/>
      <c r="J277" s="18"/>
      <c r="K277" s="18"/>
      <c r="L277" s="18"/>
      <c r="M277" s="18"/>
      <c r="N277" s="18"/>
    </row>
    <row r="278" spans="1:14" x14ac:dyDescent="0.5">
      <c r="A278" s="27"/>
      <c r="B278" s="28"/>
      <c r="C278" s="29"/>
      <c r="D278" s="41"/>
      <c r="E278" s="41"/>
      <c r="F278" s="41"/>
      <c r="G278" s="41"/>
      <c r="H278" s="47"/>
      <c r="J278" s="18"/>
      <c r="K278" s="18"/>
      <c r="L278" s="18"/>
      <c r="M278" s="18"/>
      <c r="N278" s="18"/>
    </row>
    <row r="279" spans="1:14" x14ac:dyDescent="0.5">
      <c r="A279" s="27"/>
      <c r="B279" s="28"/>
      <c r="C279" s="29"/>
      <c r="D279" s="41"/>
      <c r="E279" s="41"/>
      <c r="F279" s="41"/>
      <c r="G279" s="41"/>
      <c r="H279" s="47"/>
      <c r="J279" s="18"/>
      <c r="K279" s="18"/>
      <c r="L279" s="18"/>
      <c r="M279" s="18"/>
      <c r="N279" s="18"/>
    </row>
    <row r="280" spans="1:14" x14ac:dyDescent="0.5">
      <c r="A280" s="27"/>
      <c r="B280" s="28"/>
      <c r="C280" s="29"/>
      <c r="D280" s="41"/>
      <c r="E280" s="41"/>
      <c r="F280" s="41"/>
      <c r="G280" s="41"/>
      <c r="H280" s="47"/>
      <c r="J280" s="18"/>
      <c r="K280" s="18"/>
      <c r="L280" s="18"/>
      <c r="M280" s="18"/>
      <c r="N280" s="18"/>
    </row>
    <row r="281" spans="1:14" x14ac:dyDescent="0.5">
      <c r="A281" s="27"/>
      <c r="B281" s="28"/>
      <c r="C281" s="29"/>
      <c r="D281" s="41"/>
      <c r="E281" s="41"/>
      <c r="F281" s="41"/>
      <c r="G281" s="41"/>
      <c r="H281" s="47"/>
      <c r="J281" s="18"/>
      <c r="K281" s="18"/>
      <c r="L281" s="18"/>
      <c r="M281" s="18"/>
      <c r="N281" s="18"/>
    </row>
    <row r="282" spans="1:14" x14ac:dyDescent="0.5">
      <c r="A282" s="27"/>
      <c r="B282" s="28"/>
      <c r="C282" s="33"/>
      <c r="D282" s="43"/>
      <c r="E282" s="43"/>
      <c r="F282" s="43"/>
      <c r="G282" s="43"/>
      <c r="H282" s="47"/>
      <c r="J282" s="18"/>
      <c r="K282" s="18"/>
      <c r="L282" s="18"/>
      <c r="M282" s="18"/>
      <c r="N282" s="18"/>
    </row>
    <row r="283" spans="1:14" x14ac:dyDescent="0.5">
      <c r="A283" s="27"/>
      <c r="B283" s="28"/>
      <c r="C283" s="29"/>
      <c r="D283" s="41"/>
      <c r="E283" s="41"/>
      <c r="F283" s="41"/>
      <c r="G283" s="41"/>
      <c r="H283" s="47"/>
      <c r="J283" s="18"/>
      <c r="K283" s="18"/>
      <c r="L283" s="18"/>
      <c r="M283" s="18"/>
      <c r="N283" s="18"/>
    </row>
    <row r="284" spans="1:14" x14ac:dyDescent="0.5">
      <c r="A284" s="27"/>
      <c r="B284" s="28"/>
      <c r="C284" s="29"/>
      <c r="D284" s="41"/>
      <c r="E284" s="41"/>
      <c r="F284" s="41"/>
      <c r="G284" s="41"/>
      <c r="H284" s="47"/>
      <c r="J284" s="18"/>
      <c r="K284" s="18"/>
      <c r="L284" s="18"/>
      <c r="M284" s="18"/>
      <c r="N284" s="18"/>
    </row>
    <row r="285" spans="1:14" x14ac:dyDescent="0.5">
      <c r="A285" s="27"/>
      <c r="B285" s="28"/>
      <c r="C285" s="29"/>
      <c r="D285" s="41"/>
      <c r="E285" s="41"/>
      <c r="F285" s="41"/>
      <c r="G285" s="41"/>
      <c r="H285" s="47"/>
      <c r="J285" s="18"/>
      <c r="K285" s="18"/>
      <c r="L285" s="18"/>
      <c r="M285" s="18"/>
      <c r="N285" s="18"/>
    </row>
    <row r="286" spans="1:14" x14ac:dyDescent="0.5">
      <c r="A286" s="27"/>
      <c r="B286" s="28"/>
      <c r="C286" s="29"/>
      <c r="D286" s="41"/>
      <c r="E286" s="41"/>
      <c r="F286" s="41"/>
      <c r="G286" s="41"/>
      <c r="H286" s="47"/>
      <c r="J286" s="18"/>
      <c r="K286" s="18"/>
      <c r="L286" s="18"/>
      <c r="M286" s="18"/>
      <c r="N286" s="18"/>
    </row>
    <row r="287" spans="1:14" x14ac:dyDescent="0.5">
      <c r="A287" s="27"/>
      <c r="B287" s="28"/>
      <c r="C287" s="29"/>
      <c r="D287" s="41"/>
      <c r="E287" s="41"/>
      <c r="F287" s="41"/>
      <c r="G287" s="41"/>
      <c r="H287" s="47"/>
      <c r="J287" s="18"/>
      <c r="K287" s="18"/>
      <c r="L287" s="18"/>
      <c r="M287" s="18"/>
      <c r="N287" s="18"/>
    </row>
    <row r="288" spans="1:14" x14ac:dyDescent="0.5">
      <c r="A288" s="27"/>
      <c r="B288" s="28"/>
      <c r="C288" s="29"/>
      <c r="D288" s="41"/>
      <c r="E288" s="41"/>
      <c r="F288" s="41"/>
      <c r="G288" s="41"/>
      <c r="H288" s="47"/>
      <c r="J288" s="18"/>
      <c r="K288" s="18"/>
      <c r="L288" s="18"/>
      <c r="M288" s="18"/>
      <c r="N288" s="18"/>
    </row>
    <row r="289" spans="1:14" x14ac:dyDescent="0.5">
      <c r="A289" s="27"/>
      <c r="B289" s="28"/>
      <c r="C289" s="29"/>
      <c r="D289" s="41"/>
      <c r="E289" s="41"/>
      <c r="F289" s="41"/>
      <c r="G289" s="41"/>
      <c r="H289" s="47"/>
      <c r="J289" s="18"/>
      <c r="K289" s="18"/>
      <c r="L289" s="18"/>
      <c r="M289" s="18"/>
      <c r="N289" s="18"/>
    </row>
    <row r="290" spans="1:14" x14ac:dyDescent="0.5">
      <c r="A290" s="27"/>
      <c r="B290" s="28"/>
      <c r="C290" s="29"/>
      <c r="D290" s="41"/>
      <c r="E290" s="41"/>
      <c r="F290" s="41"/>
      <c r="G290" s="41"/>
      <c r="H290" s="47"/>
      <c r="J290" s="18"/>
      <c r="K290" s="18"/>
      <c r="L290" s="18"/>
      <c r="M290" s="18"/>
      <c r="N290" s="18"/>
    </row>
    <row r="291" spans="1:14" x14ac:dyDescent="0.5">
      <c r="A291" s="27"/>
      <c r="B291" s="28"/>
      <c r="C291" s="29"/>
      <c r="D291" s="41"/>
      <c r="E291" s="41"/>
      <c r="F291" s="41"/>
      <c r="G291" s="41"/>
      <c r="H291" s="47"/>
      <c r="J291" s="18"/>
      <c r="K291" s="18"/>
      <c r="L291" s="18"/>
      <c r="M291" s="18"/>
      <c r="N291" s="18"/>
    </row>
    <row r="292" spans="1:14" x14ac:dyDescent="0.5">
      <c r="A292" s="41"/>
      <c r="B292" s="41"/>
      <c r="C292" s="41"/>
      <c r="D292" s="41"/>
      <c r="E292" s="41"/>
      <c r="F292" s="41"/>
      <c r="G292" s="41"/>
      <c r="H292" s="47"/>
      <c r="J292" s="18"/>
      <c r="K292" s="18"/>
      <c r="L292" s="18"/>
      <c r="M292" s="18"/>
      <c r="N292" s="18"/>
    </row>
    <row r="293" spans="1:14" x14ac:dyDescent="0.5">
      <c r="A293" s="41"/>
      <c r="B293" s="41"/>
      <c r="C293" s="41"/>
      <c r="D293" s="41"/>
      <c r="E293" s="41"/>
      <c r="F293" s="41"/>
      <c r="G293" s="41"/>
      <c r="H293" s="47"/>
      <c r="J293" s="18"/>
      <c r="K293" s="18"/>
      <c r="L293" s="18"/>
      <c r="M293" s="18"/>
      <c r="N293" s="18"/>
    </row>
    <row r="294" spans="1:14" x14ac:dyDescent="0.5">
      <c r="A294" s="41"/>
      <c r="B294" s="41"/>
      <c r="C294" s="41"/>
      <c r="D294" s="41"/>
      <c r="E294" s="41"/>
      <c r="F294" s="41"/>
      <c r="G294" s="41"/>
      <c r="H294" s="47"/>
      <c r="J294" s="18"/>
      <c r="K294" s="18"/>
      <c r="L294" s="18"/>
      <c r="M294" s="18"/>
      <c r="N294" s="18"/>
    </row>
    <row r="295" spans="1:14" x14ac:dyDescent="0.5">
      <c r="A295" s="41"/>
      <c r="B295" s="41"/>
      <c r="C295" s="41"/>
      <c r="D295" s="41"/>
      <c r="E295" s="41"/>
      <c r="F295" s="41"/>
      <c r="G295" s="41"/>
      <c r="H295" s="47"/>
      <c r="J295" s="18"/>
      <c r="K295" s="18"/>
      <c r="L295" s="18"/>
      <c r="M295" s="18"/>
      <c r="N295" s="18"/>
    </row>
    <row r="296" spans="1:14" x14ac:dyDescent="0.5">
      <c r="A296" s="41"/>
      <c r="B296" s="41"/>
      <c r="C296" s="41"/>
      <c r="D296" s="41"/>
      <c r="E296" s="41"/>
      <c r="F296" s="41"/>
      <c r="G296" s="41"/>
      <c r="H296" s="47"/>
      <c r="J296" s="18"/>
      <c r="K296" s="18"/>
      <c r="L296" s="18"/>
      <c r="M296" s="18"/>
      <c r="N296" s="18"/>
    </row>
    <row r="297" spans="1:14" x14ac:dyDescent="0.5">
      <c r="A297" s="41"/>
      <c r="B297" s="41"/>
      <c r="C297" s="41"/>
      <c r="D297" s="41"/>
      <c r="E297" s="41"/>
      <c r="F297" s="41"/>
      <c r="G297" s="41"/>
      <c r="H297" s="47"/>
      <c r="J297" s="18"/>
      <c r="K297" s="18"/>
      <c r="L297" s="18"/>
      <c r="M297" s="18"/>
      <c r="N297" s="18"/>
    </row>
    <row r="298" spans="1:14" x14ac:dyDescent="0.5">
      <c r="A298" s="41"/>
      <c r="B298" s="41"/>
      <c r="C298" s="41"/>
      <c r="D298" s="41"/>
      <c r="E298" s="41"/>
      <c r="F298" s="41"/>
      <c r="G298" s="41"/>
      <c r="H298" s="47"/>
      <c r="J298" s="18"/>
      <c r="K298" s="18"/>
      <c r="L298" s="18"/>
      <c r="M298" s="18"/>
      <c r="N298" s="18"/>
    </row>
    <row r="299" spans="1:14" x14ac:dyDescent="0.5">
      <c r="A299" s="41"/>
      <c r="B299" s="41"/>
      <c r="C299" s="41"/>
      <c r="D299" s="41"/>
      <c r="E299" s="41"/>
      <c r="F299" s="41"/>
      <c r="G299" s="41"/>
      <c r="H299" s="47"/>
      <c r="J299" s="18"/>
      <c r="K299" s="18"/>
      <c r="L299" s="18"/>
      <c r="M299" s="18"/>
      <c r="N299" s="18"/>
    </row>
    <row r="300" spans="1:14" x14ac:dyDescent="0.5">
      <c r="A300" s="41"/>
      <c r="B300" s="41"/>
      <c r="C300" s="41"/>
      <c r="D300" s="41"/>
      <c r="E300" s="41"/>
      <c r="F300" s="41"/>
      <c r="G300" s="41"/>
      <c r="H300" s="47"/>
      <c r="J300" s="18"/>
      <c r="K300" s="18"/>
      <c r="L300" s="18"/>
      <c r="M300" s="18"/>
      <c r="N300" s="18"/>
    </row>
    <row r="301" spans="1:14" x14ac:dyDescent="0.5">
      <c r="A301" s="41"/>
      <c r="B301" s="41"/>
      <c r="C301" s="41"/>
      <c r="D301" s="41"/>
      <c r="E301" s="41"/>
      <c r="F301" s="41"/>
      <c r="G301" s="41"/>
      <c r="H301" s="47"/>
      <c r="J301" s="18"/>
      <c r="K301" s="18"/>
      <c r="L301" s="18"/>
      <c r="M301" s="18"/>
      <c r="N301" s="18"/>
    </row>
    <row r="302" spans="1:14" x14ac:dyDescent="0.5">
      <c r="A302" s="41"/>
      <c r="B302" s="41"/>
      <c r="C302" s="41"/>
      <c r="D302" s="41"/>
      <c r="E302" s="41"/>
      <c r="F302" s="41"/>
      <c r="G302" s="41"/>
      <c r="H302" s="47"/>
      <c r="J302" s="18"/>
      <c r="K302" s="18"/>
      <c r="L302" s="18"/>
      <c r="M302" s="18"/>
      <c r="N302" s="18"/>
    </row>
    <row r="303" spans="1:14" x14ac:dyDescent="0.5">
      <c r="A303" s="41"/>
      <c r="B303" s="41"/>
      <c r="C303" s="41"/>
      <c r="D303" s="41"/>
      <c r="E303" s="41"/>
      <c r="F303" s="41"/>
      <c r="G303" s="41"/>
      <c r="H303" s="47"/>
      <c r="J303" s="18"/>
      <c r="K303" s="18"/>
      <c r="L303" s="18"/>
      <c r="M303" s="18"/>
      <c r="N303" s="18"/>
    </row>
    <row r="304" spans="1:14" x14ac:dyDescent="0.5">
      <c r="A304" s="41"/>
      <c r="B304" s="41"/>
      <c r="C304" s="41"/>
      <c r="D304" s="41"/>
      <c r="E304" s="41"/>
      <c r="F304" s="41"/>
      <c r="G304" s="41"/>
      <c r="H304" s="47"/>
      <c r="J304" s="18"/>
      <c r="K304" s="18"/>
      <c r="L304" s="18"/>
      <c r="M304" s="18"/>
      <c r="N304" s="18"/>
    </row>
    <row r="305" spans="1:14" x14ac:dyDescent="0.5">
      <c r="A305" s="41"/>
      <c r="B305" s="41"/>
      <c r="C305" s="41"/>
      <c r="D305" s="41"/>
      <c r="E305" s="41"/>
      <c r="F305" s="41"/>
      <c r="G305" s="41"/>
      <c r="H305" s="47"/>
      <c r="J305" s="18"/>
      <c r="K305" s="18"/>
      <c r="L305" s="18"/>
      <c r="M305" s="18"/>
      <c r="N305" s="18"/>
    </row>
    <row r="306" spans="1:14" x14ac:dyDescent="0.5">
      <c r="A306" s="41"/>
      <c r="B306" s="41"/>
      <c r="C306" s="41"/>
      <c r="D306" s="41"/>
      <c r="E306" s="41"/>
      <c r="F306" s="41"/>
      <c r="G306" s="41"/>
      <c r="H306" s="47"/>
      <c r="J306" s="18"/>
      <c r="K306" s="18"/>
      <c r="L306" s="18"/>
      <c r="M306" s="18"/>
      <c r="N306" s="18"/>
    </row>
    <row r="307" spans="1:14" x14ac:dyDescent="0.5">
      <c r="A307" s="41"/>
      <c r="B307" s="41"/>
      <c r="C307" s="41"/>
      <c r="D307" s="41"/>
      <c r="E307" s="41"/>
      <c r="F307" s="41"/>
      <c r="G307" s="41"/>
      <c r="H307" s="47"/>
      <c r="J307" s="18"/>
      <c r="K307" s="18"/>
      <c r="L307" s="18"/>
      <c r="M307" s="18"/>
      <c r="N307" s="18"/>
    </row>
    <row r="308" spans="1:14" x14ac:dyDescent="0.5">
      <c r="A308" s="41"/>
      <c r="B308" s="41"/>
      <c r="C308" s="41"/>
      <c r="D308" s="41"/>
      <c r="E308" s="41"/>
      <c r="F308" s="41"/>
      <c r="G308" s="41"/>
      <c r="H308" s="47"/>
      <c r="J308" s="18"/>
      <c r="K308" s="18"/>
      <c r="L308" s="18"/>
      <c r="M308" s="18"/>
      <c r="N308" s="18"/>
    </row>
    <row r="309" spans="1:14" x14ac:dyDescent="0.5">
      <c r="A309" s="41"/>
      <c r="B309" s="41"/>
      <c r="C309" s="41"/>
      <c r="D309" s="41"/>
      <c r="E309" s="41"/>
      <c r="F309" s="41"/>
      <c r="G309" s="41"/>
      <c r="H309" s="47"/>
      <c r="J309" s="18"/>
      <c r="K309" s="18"/>
      <c r="L309" s="18"/>
      <c r="M309" s="18"/>
      <c r="N309" s="18"/>
    </row>
    <row r="310" spans="1:14" x14ac:dyDescent="0.5">
      <c r="A310" s="41"/>
      <c r="B310" s="41"/>
      <c r="C310" s="41"/>
      <c r="D310" s="41"/>
      <c r="E310" s="41"/>
      <c r="F310" s="41"/>
      <c r="G310" s="41"/>
      <c r="H310" s="47"/>
      <c r="J310" s="18"/>
      <c r="K310" s="18"/>
      <c r="L310" s="18"/>
      <c r="M310" s="18"/>
      <c r="N310" s="18"/>
    </row>
    <row r="311" spans="1:14" x14ac:dyDescent="0.5">
      <c r="A311" s="41"/>
      <c r="B311" s="41"/>
      <c r="C311" s="41"/>
      <c r="D311" s="41"/>
      <c r="E311" s="41"/>
      <c r="F311" s="41"/>
      <c r="G311" s="41"/>
      <c r="H311" s="47"/>
      <c r="J311" s="18"/>
      <c r="K311" s="18"/>
      <c r="L311" s="18"/>
      <c r="M311" s="18"/>
      <c r="N311" s="18"/>
    </row>
    <row r="312" spans="1:14" x14ac:dyDescent="0.5">
      <c r="A312" s="41"/>
      <c r="B312" s="41"/>
      <c r="C312" s="41"/>
      <c r="D312" s="41"/>
      <c r="E312" s="41"/>
      <c r="F312" s="41"/>
      <c r="G312" s="41"/>
      <c r="H312" s="47"/>
      <c r="J312" s="18"/>
      <c r="K312" s="18"/>
      <c r="L312" s="18"/>
      <c r="M312" s="18"/>
      <c r="N312" s="18"/>
    </row>
    <row r="313" spans="1:14" x14ac:dyDescent="0.5">
      <c r="A313" s="41"/>
      <c r="B313" s="41"/>
      <c r="C313" s="41"/>
      <c r="D313" s="41"/>
      <c r="E313" s="41"/>
      <c r="F313" s="41"/>
      <c r="G313" s="41"/>
      <c r="H313" s="47"/>
      <c r="J313" s="18"/>
      <c r="K313" s="18"/>
      <c r="L313" s="18"/>
      <c r="M313" s="18"/>
      <c r="N313" s="18"/>
    </row>
    <row r="314" spans="1:14" x14ac:dyDescent="0.5">
      <c r="A314" s="41"/>
      <c r="B314" s="41"/>
      <c r="C314" s="41"/>
      <c r="D314" s="41"/>
      <c r="E314" s="41"/>
      <c r="F314" s="41"/>
      <c r="G314" s="41"/>
      <c r="H314" s="47"/>
      <c r="J314" s="18"/>
      <c r="K314" s="18"/>
      <c r="L314" s="18"/>
      <c r="M314" s="18"/>
      <c r="N314" s="18"/>
    </row>
    <row r="315" spans="1:14" x14ac:dyDescent="0.5">
      <c r="A315" s="41"/>
      <c r="B315" s="41"/>
      <c r="C315" s="41"/>
      <c r="D315" s="41"/>
      <c r="E315" s="41"/>
      <c r="F315" s="41"/>
      <c r="G315" s="41"/>
      <c r="H315" s="47"/>
      <c r="J315" s="18"/>
      <c r="K315" s="18"/>
      <c r="L315" s="18"/>
      <c r="M315" s="18"/>
      <c r="N315" s="18"/>
    </row>
    <row r="316" spans="1:14" x14ac:dyDescent="0.5">
      <c r="A316" s="41"/>
      <c r="B316" s="41"/>
      <c r="C316" s="41"/>
      <c r="D316" s="41"/>
      <c r="E316" s="41"/>
      <c r="F316" s="41"/>
      <c r="G316" s="41"/>
      <c r="H316" s="47"/>
      <c r="J316" s="18"/>
      <c r="K316" s="18"/>
      <c r="L316" s="18"/>
      <c r="M316" s="18"/>
      <c r="N316" s="18"/>
    </row>
    <row r="317" spans="1:14" x14ac:dyDescent="0.5">
      <c r="A317" s="41"/>
      <c r="B317" s="41"/>
      <c r="C317" s="41"/>
      <c r="D317" s="41"/>
      <c r="E317" s="41"/>
      <c r="F317" s="41"/>
      <c r="G317" s="41"/>
      <c r="H317" s="47"/>
      <c r="J317" s="18"/>
      <c r="K317" s="18"/>
      <c r="L317" s="18"/>
      <c r="M317" s="18"/>
      <c r="N317" s="18"/>
    </row>
    <row r="318" spans="1:14" x14ac:dyDescent="0.5">
      <c r="A318" s="41"/>
      <c r="B318" s="41"/>
      <c r="C318" s="41"/>
      <c r="D318" s="41"/>
      <c r="E318" s="41"/>
      <c r="F318" s="41"/>
      <c r="G318" s="41"/>
      <c r="H318" s="47"/>
      <c r="J318" s="18"/>
      <c r="K318" s="18"/>
      <c r="L318" s="18"/>
      <c r="M318" s="18"/>
      <c r="N318" s="18"/>
    </row>
    <row r="319" spans="1:14" x14ac:dyDescent="0.5">
      <c r="A319" s="41"/>
      <c r="B319" s="41"/>
      <c r="C319" s="41"/>
      <c r="D319" s="41"/>
      <c r="E319" s="41"/>
      <c r="F319" s="41"/>
      <c r="G319" s="41"/>
      <c r="H319" s="47"/>
      <c r="J319" s="18"/>
      <c r="K319" s="18"/>
      <c r="L319" s="18"/>
      <c r="M319" s="18"/>
      <c r="N319" s="18"/>
    </row>
    <row r="320" spans="1:14" x14ac:dyDescent="0.5">
      <c r="A320" s="41"/>
      <c r="B320" s="41"/>
      <c r="C320" s="41"/>
      <c r="D320" s="41"/>
      <c r="E320" s="41"/>
      <c r="F320" s="41"/>
      <c r="G320" s="41"/>
      <c r="H320" s="47"/>
      <c r="J320" s="18"/>
      <c r="K320" s="18"/>
      <c r="L320" s="18"/>
      <c r="M320" s="18"/>
      <c r="N320" s="18"/>
    </row>
    <row r="321" spans="1:14" x14ac:dyDescent="0.5">
      <c r="A321" s="41"/>
      <c r="B321" s="41"/>
      <c r="C321" s="41"/>
      <c r="D321" s="41"/>
      <c r="E321" s="41"/>
      <c r="F321" s="41"/>
      <c r="G321" s="41"/>
      <c r="H321" s="47"/>
      <c r="J321" s="18"/>
      <c r="K321" s="18"/>
      <c r="L321" s="18"/>
      <c r="M321" s="18"/>
      <c r="N321" s="18"/>
    </row>
    <row r="322" spans="1:14" x14ac:dyDescent="0.5">
      <c r="A322" s="41"/>
      <c r="B322" s="41"/>
      <c r="C322" s="41"/>
      <c r="D322" s="41"/>
      <c r="E322" s="41"/>
      <c r="F322" s="41"/>
      <c r="G322" s="41"/>
      <c r="H322" s="47"/>
      <c r="J322" s="18"/>
      <c r="K322" s="18"/>
      <c r="L322" s="18"/>
      <c r="M322" s="18"/>
      <c r="N322" s="18"/>
    </row>
    <row r="323" spans="1:14" x14ac:dyDescent="0.5">
      <c r="A323" s="41"/>
      <c r="B323" s="41"/>
      <c r="C323" s="41"/>
      <c r="D323" s="41"/>
      <c r="E323" s="41"/>
      <c r="F323" s="41"/>
      <c r="G323" s="41"/>
      <c r="H323" s="47"/>
      <c r="J323" s="18"/>
      <c r="K323" s="18"/>
      <c r="L323" s="18"/>
      <c r="M323" s="18"/>
      <c r="N323" s="18"/>
    </row>
    <row r="324" spans="1:14" x14ac:dyDescent="0.5">
      <c r="A324" s="41"/>
      <c r="B324" s="41"/>
      <c r="C324" s="41"/>
      <c r="D324" s="41"/>
      <c r="E324" s="41"/>
      <c r="F324" s="41"/>
      <c r="G324" s="41"/>
      <c r="H324" s="47"/>
      <c r="J324" s="18"/>
      <c r="K324" s="18"/>
      <c r="L324" s="18"/>
      <c r="M324" s="18"/>
      <c r="N324" s="18"/>
    </row>
    <row r="325" spans="1:14" x14ac:dyDescent="0.5">
      <c r="A325" s="41"/>
      <c r="B325" s="41"/>
      <c r="C325" s="41"/>
      <c r="D325" s="41"/>
      <c r="E325" s="41"/>
      <c r="F325" s="41"/>
      <c r="G325" s="41"/>
      <c r="H325" s="47"/>
      <c r="J325" s="18"/>
      <c r="K325" s="18"/>
      <c r="L325" s="18"/>
      <c r="M325" s="18"/>
      <c r="N325" s="18"/>
    </row>
    <row r="326" spans="1:14" x14ac:dyDescent="0.5">
      <c r="A326" s="41"/>
      <c r="B326" s="41"/>
      <c r="C326" s="41"/>
      <c r="D326" s="41"/>
      <c r="E326" s="41"/>
      <c r="F326" s="41"/>
      <c r="G326" s="41"/>
      <c r="H326" s="47"/>
      <c r="J326" s="18"/>
      <c r="K326" s="18"/>
      <c r="L326" s="18"/>
      <c r="M326" s="18"/>
      <c r="N326" s="18"/>
    </row>
    <row r="327" spans="1:14" x14ac:dyDescent="0.5">
      <c r="A327" s="41"/>
      <c r="B327" s="41"/>
      <c r="C327" s="41"/>
      <c r="D327" s="41"/>
      <c r="E327" s="41"/>
      <c r="F327" s="41"/>
      <c r="G327" s="41"/>
      <c r="H327" s="47"/>
      <c r="J327" s="18"/>
      <c r="K327" s="18"/>
      <c r="L327" s="18"/>
      <c r="M327" s="18"/>
      <c r="N327" s="18"/>
    </row>
    <row r="328" spans="1:14" x14ac:dyDescent="0.5">
      <c r="A328" s="41"/>
      <c r="B328" s="41"/>
      <c r="C328" s="41"/>
      <c r="D328" s="41"/>
      <c r="E328" s="41"/>
      <c r="F328" s="41"/>
      <c r="G328" s="41"/>
      <c r="H328" s="47"/>
      <c r="J328" s="18"/>
      <c r="K328" s="18"/>
      <c r="L328" s="18"/>
      <c r="M328" s="18"/>
      <c r="N328" s="18"/>
    </row>
    <row r="329" spans="1:14" x14ac:dyDescent="0.5">
      <c r="A329" s="41"/>
      <c r="B329" s="41"/>
      <c r="C329" s="41"/>
      <c r="D329" s="41"/>
      <c r="E329" s="41"/>
      <c r="F329" s="41"/>
      <c r="G329" s="41"/>
      <c r="H329" s="47"/>
      <c r="J329" s="18"/>
      <c r="K329" s="18"/>
      <c r="L329" s="18"/>
      <c r="M329" s="18"/>
      <c r="N329" s="18"/>
    </row>
    <row r="330" spans="1:14" x14ac:dyDescent="0.5">
      <c r="A330" s="41"/>
      <c r="B330" s="41"/>
      <c r="C330" s="41"/>
      <c r="D330" s="41"/>
      <c r="E330" s="41"/>
      <c r="F330" s="41"/>
      <c r="G330" s="41"/>
      <c r="H330" s="47"/>
      <c r="J330" s="18"/>
      <c r="K330" s="18"/>
      <c r="L330" s="18"/>
      <c r="M330" s="18"/>
      <c r="N330" s="18"/>
    </row>
    <row r="331" spans="1:14" x14ac:dyDescent="0.5">
      <c r="A331" s="41"/>
      <c r="B331" s="41"/>
      <c r="C331" s="41"/>
      <c r="D331" s="41"/>
      <c r="E331" s="41"/>
      <c r="F331" s="41"/>
      <c r="G331" s="41"/>
      <c r="H331" s="47"/>
      <c r="J331" s="18"/>
      <c r="K331" s="18"/>
      <c r="L331" s="18"/>
      <c r="M331" s="18"/>
      <c r="N331" s="18"/>
    </row>
    <row r="332" spans="1:14" x14ac:dyDescent="0.5">
      <c r="A332" s="41"/>
      <c r="B332" s="41"/>
      <c r="C332" s="41"/>
      <c r="D332" s="41"/>
      <c r="E332" s="41"/>
      <c r="F332" s="41"/>
      <c r="G332" s="41"/>
      <c r="H332" s="47"/>
      <c r="J332" s="18"/>
      <c r="K332" s="18"/>
      <c r="L332" s="18"/>
      <c r="M332" s="18"/>
      <c r="N332" s="18"/>
    </row>
    <row r="333" spans="1:14" x14ac:dyDescent="0.5">
      <c r="A333" s="41"/>
      <c r="B333" s="41"/>
      <c r="C333" s="41"/>
      <c r="D333" s="41"/>
      <c r="E333" s="41"/>
      <c r="F333" s="41"/>
      <c r="G333" s="41"/>
      <c r="H333" s="47"/>
      <c r="J333" s="18"/>
      <c r="K333" s="18"/>
      <c r="L333" s="18"/>
      <c r="M333" s="18"/>
      <c r="N333" s="18"/>
    </row>
    <row r="334" spans="1:14" x14ac:dyDescent="0.5">
      <c r="A334" s="41"/>
      <c r="B334" s="41"/>
      <c r="C334" s="41"/>
      <c r="D334" s="41"/>
      <c r="E334" s="41"/>
      <c r="F334" s="41"/>
      <c r="G334" s="41"/>
      <c r="H334" s="47"/>
      <c r="J334" s="18"/>
      <c r="K334" s="18"/>
      <c r="L334" s="18"/>
      <c r="M334" s="18"/>
      <c r="N334" s="18"/>
    </row>
    <row r="335" spans="1:14" x14ac:dyDescent="0.5">
      <c r="A335" s="41"/>
      <c r="B335" s="41"/>
      <c r="C335" s="41"/>
      <c r="D335" s="41"/>
      <c r="E335" s="41"/>
      <c r="F335" s="41"/>
      <c r="G335" s="41"/>
      <c r="H335" s="47"/>
      <c r="J335" s="18"/>
      <c r="K335" s="18"/>
      <c r="L335" s="18"/>
      <c r="M335" s="18"/>
      <c r="N335" s="18"/>
    </row>
    <row r="336" spans="1:14" x14ac:dyDescent="0.5">
      <c r="A336" s="41"/>
      <c r="B336" s="41"/>
      <c r="C336" s="41"/>
      <c r="D336" s="41"/>
      <c r="E336" s="41"/>
      <c r="F336" s="41"/>
      <c r="G336" s="41"/>
      <c r="H336" s="47"/>
      <c r="J336" s="18"/>
      <c r="K336" s="18"/>
      <c r="L336" s="18"/>
      <c r="M336" s="18"/>
      <c r="N336" s="18"/>
    </row>
    <row r="337" spans="1:14" x14ac:dyDescent="0.5">
      <c r="A337" s="41"/>
      <c r="B337" s="41"/>
      <c r="C337" s="41"/>
      <c r="D337" s="41"/>
      <c r="E337" s="41"/>
      <c r="F337" s="41"/>
      <c r="G337" s="41"/>
      <c r="H337" s="47"/>
      <c r="J337" s="18"/>
      <c r="K337" s="18"/>
      <c r="L337" s="18"/>
      <c r="M337" s="18"/>
      <c r="N337" s="18"/>
    </row>
    <row r="338" spans="1:14" x14ac:dyDescent="0.5">
      <c r="A338" s="41"/>
      <c r="B338" s="41"/>
      <c r="C338" s="41"/>
      <c r="D338" s="41"/>
      <c r="E338" s="41"/>
      <c r="F338" s="41"/>
      <c r="G338" s="41"/>
      <c r="H338" s="47"/>
      <c r="J338" s="18"/>
      <c r="K338" s="18"/>
      <c r="L338" s="18"/>
      <c r="M338" s="18"/>
      <c r="N338" s="18"/>
    </row>
    <row r="339" spans="1:14" x14ac:dyDescent="0.5">
      <c r="A339" s="41"/>
      <c r="B339" s="41"/>
      <c r="C339" s="41"/>
      <c r="D339" s="41"/>
      <c r="E339" s="41"/>
      <c r="F339" s="41"/>
      <c r="G339" s="41"/>
      <c r="H339" s="47"/>
      <c r="J339" s="18"/>
      <c r="K339" s="18"/>
      <c r="L339" s="18"/>
      <c r="M339" s="18"/>
      <c r="N339" s="18"/>
    </row>
    <row r="340" spans="1:14" x14ac:dyDescent="0.5">
      <c r="A340" s="41"/>
      <c r="B340" s="41"/>
      <c r="C340" s="41"/>
      <c r="D340" s="41"/>
      <c r="E340" s="41"/>
      <c r="F340" s="41"/>
      <c r="G340" s="41"/>
      <c r="H340" s="47"/>
      <c r="J340" s="18"/>
      <c r="K340" s="18"/>
      <c r="L340" s="18"/>
      <c r="M340" s="18"/>
      <c r="N340" s="18"/>
    </row>
    <row r="341" spans="1:14" x14ac:dyDescent="0.5">
      <c r="A341" s="41"/>
      <c r="B341" s="41"/>
      <c r="C341" s="41"/>
      <c r="D341" s="41"/>
      <c r="E341" s="41"/>
      <c r="F341" s="41"/>
      <c r="G341" s="41"/>
      <c r="H341" s="47"/>
      <c r="J341" s="18"/>
      <c r="K341" s="18"/>
      <c r="L341" s="18"/>
      <c r="M341" s="18"/>
      <c r="N341" s="18"/>
    </row>
    <row r="342" spans="1:14" x14ac:dyDescent="0.5">
      <c r="A342" s="41"/>
      <c r="B342" s="41"/>
      <c r="C342" s="41"/>
      <c r="D342" s="41"/>
      <c r="E342" s="41"/>
      <c r="F342" s="41"/>
      <c r="G342" s="41"/>
      <c r="H342" s="47"/>
      <c r="J342" s="18"/>
      <c r="K342" s="18"/>
      <c r="L342" s="18"/>
      <c r="M342" s="18"/>
      <c r="N342" s="18"/>
    </row>
    <row r="343" spans="1:14" x14ac:dyDescent="0.5">
      <c r="A343" s="41"/>
      <c r="B343" s="41"/>
      <c r="C343" s="41"/>
      <c r="D343" s="41"/>
      <c r="E343" s="41"/>
      <c r="F343" s="41"/>
      <c r="G343" s="41"/>
      <c r="H343" s="47"/>
      <c r="J343" s="18"/>
      <c r="K343" s="18"/>
      <c r="L343" s="18"/>
      <c r="M343" s="18"/>
      <c r="N343" s="18"/>
    </row>
    <row r="344" spans="1:14" x14ac:dyDescent="0.5">
      <c r="A344" s="41"/>
      <c r="B344" s="41"/>
      <c r="C344" s="41"/>
      <c r="D344" s="41"/>
      <c r="E344" s="41"/>
      <c r="F344" s="41"/>
      <c r="G344" s="41"/>
      <c r="H344" s="47"/>
      <c r="J344" s="18"/>
      <c r="K344" s="18"/>
      <c r="L344" s="18"/>
      <c r="M344" s="18"/>
      <c r="N344" s="18"/>
    </row>
    <row r="345" spans="1:14" x14ac:dyDescent="0.5">
      <c r="A345" s="41"/>
      <c r="B345" s="41"/>
      <c r="C345" s="41"/>
      <c r="D345" s="41"/>
      <c r="E345" s="41"/>
      <c r="F345" s="41"/>
      <c r="G345" s="41"/>
      <c r="H345" s="47"/>
      <c r="J345" s="18"/>
      <c r="K345" s="18"/>
      <c r="L345" s="18"/>
      <c r="M345" s="18"/>
      <c r="N345" s="18"/>
    </row>
    <row r="346" spans="1:14" x14ac:dyDescent="0.5">
      <c r="A346" s="41"/>
      <c r="B346" s="41"/>
      <c r="C346" s="41"/>
      <c r="D346" s="41"/>
      <c r="E346" s="41"/>
      <c r="F346" s="41"/>
      <c r="G346" s="41"/>
      <c r="H346" s="47"/>
      <c r="J346" s="18"/>
      <c r="K346" s="18"/>
      <c r="L346" s="18"/>
      <c r="M346" s="18"/>
      <c r="N346" s="18"/>
    </row>
    <row r="347" spans="1:14" x14ac:dyDescent="0.5">
      <c r="A347" s="41"/>
      <c r="B347" s="41"/>
      <c r="C347" s="41"/>
      <c r="D347" s="41"/>
      <c r="E347" s="41"/>
      <c r="F347" s="41"/>
      <c r="G347" s="41"/>
      <c r="H347" s="47"/>
      <c r="J347" s="18"/>
      <c r="K347" s="18"/>
      <c r="L347" s="18"/>
      <c r="M347" s="18"/>
      <c r="N347" s="18"/>
    </row>
    <row r="348" spans="1:14" x14ac:dyDescent="0.5">
      <c r="A348" s="41"/>
      <c r="B348" s="41"/>
      <c r="C348" s="41"/>
      <c r="D348" s="41"/>
      <c r="E348" s="41"/>
      <c r="F348" s="41"/>
      <c r="G348" s="41"/>
      <c r="H348" s="47"/>
      <c r="J348" s="18"/>
      <c r="K348" s="18"/>
      <c r="L348" s="18"/>
      <c r="M348" s="18"/>
      <c r="N348" s="18"/>
    </row>
    <row r="349" spans="1:14" x14ac:dyDescent="0.5">
      <c r="A349" s="41"/>
      <c r="B349" s="41"/>
      <c r="C349" s="41"/>
      <c r="D349" s="41"/>
      <c r="E349" s="41"/>
      <c r="F349" s="41"/>
      <c r="G349" s="41"/>
      <c r="H349" s="47"/>
      <c r="J349" s="18"/>
      <c r="K349" s="18"/>
      <c r="L349" s="18"/>
      <c r="M349" s="18"/>
      <c r="N349" s="18"/>
    </row>
    <row r="350" spans="1:14" x14ac:dyDescent="0.5">
      <c r="A350" s="41"/>
      <c r="B350" s="41"/>
      <c r="C350" s="41"/>
      <c r="D350" s="41"/>
      <c r="E350" s="41"/>
      <c r="F350" s="41"/>
      <c r="G350" s="41"/>
      <c r="H350" s="47"/>
      <c r="J350" s="18"/>
      <c r="K350" s="18"/>
      <c r="L350" s="18"/>
      <c r="M350" s="18"/>
      <c r="N350" s="18"/>
    </row>
    <row r="351" spans="1:14" x14ac:dyDescent="0.5">
      <c r="A351" s="41"/>
      <c r="B351" s="41"/>
      <c r="C351" s="41"/>
      <c r="D351" s="41"/>
      <c r="E351" s="41"/>
      <c r="F351" s="41"/>
      <c r="G351" s="41"/>
      <c r="H351" s="47"/>
      <c r="J351" s="18"/>
      <c r="K351" s="18"/>
      <c r="L351" s="18"/>
      <c r="M351" s="18"/>
      <c r="N351" s="18"/>
    </row>
    <row r="352" spans="1:14" x14ac:dyDescent="0.5">
      <c r="A352" s="41"/>
      <c r="B352" s="41"/>
      <c r="C352" s="41"/>
      <c r="D352" s="41"/>
      <c r="E352" s="41"/>
      <c r="F352" s="41"/>
      <c r="G352" s="41"/>
      <c r="H352" s="47"/>
      <c r="J352" s="18"/>
      <c r="K352" s="18"/>
      <c r="L352" s="18"/>
      <c r="M352" s="18"/>
      <c r="N352" s="18"/>
    </row>
    <row r="353" spans="1:14" x14ac:dyDescent="0.5">
      <c r="A353" s="41"/>
      <c r="B353" s="41"/>
      <c r="C353" s="41"/>
      <c r="D353" s="41"/>
      <c r="E353" s="41"/>
      <c r="F353" s="41"/>
      <c r="G353" s="41"/>
      <c r="H353" s="47"/>
      <c r="J353" s="18"/>
      <c r="K353" s="18"/>
      <c r="L353" s="18"/>
      <c r="M353" s="18"/>
      <c r="N353" s="18"/>
    </row>
    <row r="354" spans="1:14" x14ac:dyDescent="0.5">
      <c r="A354" s="41"/>
      <c r="B354" s="41"/>
      <c r="C354" s="41"/>
      <c r="D354" s="41"/>
      <c r="E354" s="41"/>
      <c r="F354" s="41"/>
      <c r="G354" s="41"/>
      <c r="H354" s="47"/>
      <c r="J354" s="18"/>
      <c r="K354" s="18"/>
      <c r="L354" s="18"/>
      <c r="M354" s="18"/>
      <c r="N354" s="18"/>
    </row>
    <row r="355" spans="1:14" x14ac:dyDescent="0.5">
      <c r="A355" s="41"/>
      <c r="B355" s="41"/>
      <c r="C355" s="41"/>
      <c r="D355" s="41"/>
      <c r="E355" s="41"/>
      <c r="F355" s="41"/>
      <c r="G355" s="41"/>
      <c r="H355" s="47"/>
      <c r="J355" s="18"/>
      <c r="K355" s="18"/>
      <c r="L355" s="18"/>
      <c r="M355" s="18"/>
      <c r="N355" s="18"/>
    </row>
    <row r="356" spans="1:14" x14ac:dyDescent="0.5">
      <c r="A356" s="41"/>
      <c r="B356" s="41"/>
      <c r="C356" s="41"/>
      <c r="D356" s="41"/>
      <c r="E356" s="41"/>
      <c r="F356" s="41"/>
      <c r="G356" s="41"/>
      <c r="H356" s="47"/>
      <c r="J356" s="18"/>
      <c r="K356" s="18"/>
      <c r="L356" s="18"/>
      <c r="M356" s="18"/>
      <c r="N356" s="18"/>
    </row>
    <row r="357" spans="1:14" x14ac:dyDescent="0.5">
      <c r="A357" s="41"/>
      <c r="B357" s="41"/>
      <c r="C357" s="41"/>
      <c r="D357" s="41"/>
      <c r="E357" s="41"/>
      <c r="F357" s="41"/>
      <c r="G357" s="41"/>
      <c r="H357" s="47"/>
      <c r="J357" s="18"/>
      <c r="K357" s="18"/>
      <c r="L357" s="18"/>
      <c r="M357" s="18"/>
      <c r="N357" s="18"/>
    </row>
    <row r="358" spans="1:14" x14ac:dyDescent="0.5">
      <c r="A358" s="41"/>
      <c r="B358" s="41"/>
      <c r="C358" s="41"/>
      <c r="D358" s="41"/>
      <c r="E358" s="41"/>
      <c r="F358" s="41"/>
      <c r="G358" s="41"/>
      <c r="H358" s="47"/>
      <c r="J358" s="18"/>
      <c r="K358" s="18"/>
      <c r="L358" s="18"/>
      <c r="M358" s="18"/>
      <c r="N358" s="18"/>
    </row>
    <row r="359" spans="1:14" x14ac:dyDescent="0.5">
      <c r="A359" s="41"/>
      <c r="B359" s="41"/>
      <c r="C359" s="41"/>
      <c r="D359" s="41"/>
      <c r="E359" s="41"/>
      <c r="F359" s="41"/>
      <c r="G359" s="41"/>
      <c r="H359" s="47"/>
      <c r="J359" s="18"/>
      <c r="K359" s="18"/>
      <c r="L359" s="18"/>
      <c r="M359" s="18"/>
      <c r="N359" s="18"/>
    </row>
    <row r="360" spans="1:14" x14ac:dyDescent="0.5">
      <c r="A360" s="41"/>
      <c r="B360" s="41"/>
      <c r="C360" s="41"/>
      <c r="D360" s="41"/>
      <c r="E360" s="41"/>
      <c r="F360" s="41"/>
      <c r="G360" s="41"/>
      <c r="H360" s="47"/>
      <c r="J360" s="18"/>
      <c r="K360" s="18"/>
      <c r="L360" s="18"/>
      <c r="M360" s="18"/>
      <c r="N360" s="18"/>
    </row>
    <row r="361" spans="1:14" x14ac:dyDescent="0.5">
      <c r="A361" s="41"/>
      <c r="B361" s="41"/>
      <c r="C361" s="41"/>
      <c r="D361" s="41"/>
      <c r="E361" s="41"/>
      <c r="F361" s="41"/>
      <c r="G361" s="41"/>
      <c r="H361" s="47"/>
      <c r="J361" s="18"/>
      <c r="K361" s="18"/>
      <c r="L361" s="18"/>
      <c r="M361" s="18"/>
      <c r="N361" s="18"/>
    </row>
    <row r="362" spans="1:14" x14ac:dyDescent="0.5">
      <c r="A362" s="41"/>
      <c r="B362" s="41"/>
      <c r="C362" s="41"/>
      <c r="D362" s="41"/>
      <c r="E362" s="41"/>
      <c r="F362" s="41"/>
      <c r="G362" s="41"/>
      <c r="H362" s="47"/>
      <c r="J362" s="18"/>
      <c r="K362" s="18"/>
      <c r="L362" s="18"/>
      <c r="M362" s="18"/>
      <c r="N362" s="18"/>
    </row>
    <row r="363" spans="1:14" x14ac:dyDescent="0.5">
      <c r="A363" s="41"/>
      <c r="B363" s="41"/>
      <c r="C363" s="41"/>
      <c r="D363" s="41"/>
      <c r="E363" s="41"/>
      <c r="F363" s="41"/>
      <c r="G363" s="41"/>
      <c r="H363" s="47"/>
      <c r="J363" s="18"/>
      <c r="K363" s="18"/>
      <c r="L363" s="18"/>
      <c r="M363" s="18"/>
      <c r="N363" s="18"/>
    </row>
    <row r="364" spans="1:14" x14ac:dyDescent="0.5">
      <c r="A364" s="41"/>
      <c r="B364" s="41"/>
      <c r="C364" s="41"/>
      <c r="D364" s="41"/>
      <c r="E364" s="41"/>
      <c r="F364" s="41"/>
      <c r="G364" s="41"/>
      <c r="H364" s="47"/>
      <c r="J364" s="18"/>
      <c r="K364" s="18"/>
      <c r="L364" s="18"/>
      <c r="M364" s="18"/>
      <c r="N364" s="18"/>
    </row>
    <row r="365" spans="1:14" x14ac:dyDescent="0.5">
      <c r="A365" s="41"/>
      <c r="B365" s="41"/>
      <c r="C365" s="41"/>
      <c r="D365" s="41"/>
      <c r="E365" s="41"/>
      <c r="F365" s="41"/>
      <c r="G365" s="41"/>
      <c r="H365" s="47"/>
      <c r="J365" s="18"/>
      <c r="K365" s="18"/>
      <c r="L365" s="18"/>
      <c r="M365" s="18"/>
      <c r="N365" s="18"/>
    </row>
    <row r="366" spans="1:14" x14ac:dyDescent="0.5">
      <c r="A366" s="41"/>
      <c r="B366" s="41"/>
      <c r="C366" s="41"/>
      <c r="D366" s="41"/>
      <c r="E366" s="41"/>
      <c r="F366" s="41"/>
      <c r="G366" s="41"/>
      <c r="H366" s="47"/>
      <c r="J366" s="18"/>
      <c r="K366" s="18"/>
      <c r="L366" s="18"/>
      <c r="M366" s="18"/>
      <c r="N366" s="18"/>
    </row>
    <row r="367" spans="1:14" x14ac:dyDescent="0.5">
      <c r="A367" s="41"/>
      <c r="B367" s="41"/>
      <c r="C367" s="41"/>
      <c r="D367" s="41"/>
      <c r="E367" s="41"/>
      <c r="F367" s="41"/>
      <c r="G367" s="41"/>
      <c r="H367" s="47"/>
      <c r="J367" s="18"/>
      <c r="K367" s="18"/>
      <c r="L367" s="18"/>
      <c r="M367" s="18"/>
      <c r="N367" s="18"/>
    </row>
    <row r="368" spans="1:14" x14ac:dyDescent="0.5">
      <c r="A368" s="41"/>
      <c r="B368" s="41"/>
      <c r="C368" s="41"/>
      <c r="D368" s="41"/>
      <c r="E368" s="41"/>
      <c r="F368" s="41"/>
      <c r="G368" s="41"/>
      <c r="H368" s="47"/>
      <c r="J368" s="18"/>
      <c r="K368" s="18"/>
      <c r="L368" s="18"/>
      <c r="M368" s="18"/>
      <c r="N368" s="18"/>
    </row>
    <row r="369" spans="1:14" x14ac:dyDescent="0.5">
      <c r="A369" s="41"/>
      <c r="B369" s="41"/>
      <c r="C369" s="41"/>
      <c r="D369" s="41"/>
      <c r="E369" s="41"/>
      <c r="F369" s="41"/>
      <c r="G369" s="41"/>
      <c r="H369" s="47"/>
      <c r="J369" s="18"/>
      <c r="K369" s="18"/>
      <c r="L369" s="18"/>
      <c r="M369" s="18"/>
      <c r="N369" s="18"/>
    </row>
    <row r="370" spans="1:14" x14ac:dyDescent="0.5">
      <c r="A370" s="41"/>
      <c r="B370" s="41"/>
      <c r="C370" s="41"/>
      <c r="D370" s="41"/>
      <c r="E370" s="41"/>
      <c r="F370" s="41"/>
      <c r="G370" s="41"/>
      <c r="H370" s="47"/>
      <c r="J370" s="18"/>
      <c r="K370" s="18"/>
      <c r="L370" s="18"/>
      <c r="M370" s="18"/>
      <c r="N370" s="18"/>
    </row>
    <row r="371" spans="1:14" x14ac:dyDescent="0.5">
      <c r="A371" s="41"/>
      <c r="B371" s="41"/>
      <c r="C371" s="41"/>
      <c r="D371" s="41"/>
      <c r="E371" s="41"/>
      <c r="F371" s="41"/>
      <c r="G371" s="41"/>
      <c r="H371" s="47"/>
      <c r="J371" s="18"/>
      <c r="K371" s="18"/>
      <c r="L371" s="18"/>
      <c r="M371" s="18"/>
      <c r="N371" s="18"/>
    </row>
    <row r="372" spans="1:14" x14ac:dyDescent="0.5">
      <c r="A372" s="41"/>
      <c r="B372" s="41"/>
      <c r="C372" s="41"/>
      <c r="D372" s="41"/>
      <c r="E372" s="41"/>
      <c r="F372" s="41"/>
      <c r="G372" s="41"/>
      <c r="H372" s="47"/>
      <c r="J372" s="18"/>
      <c r="K372" s="18"/>
      <c r="L372" s="18"/>
      <c r="M372" s="18"/>
      <c r="N372" s="18"/>
    </row>
    <row r="373" spans="1:14" x14ac:dyDescent="0.5">
      <c r="A373" s="41"/>
      <c r="B373" s="41"/>
      <c r="C373" s="41"/>
      <c r="D373" s="41"/>
      <c r="E373" s="41"/>
      <c r="F373" s="41"/>
      <c r="G373" s="41"/>
      <c r="H373" s="47"/>
      <c r="J373" s="18"/>
      <c r="K373" s="18"/>
      <c r="L373" s="18"/>
      <c r="M373" s="18"/>
      <c r="N373" s="18"/>
    </row>
    <row r="374" spans="1:14" x14ac:dyDescent="0.5">
      <c r="A374" s="41"/>
      <c r="B374" s="41"/>
      <c r="C374" s="41"/>
      <c r="D374" s="41"/>
      <c r="E374" s="41"/>
      <c r="F374" s="41"/>
      <c r="G374" s="41"/>
      <c r="H374" s="47"/>
      <c r="J374" s="18"/>
      <c r="K374" s="18"/>
      <c r="L374" s="18"/>
      <c r="M374" s="18"/>
      <c r="N374" s="18"/>
    </row>
    <row r="375" spans="1:14" x14ac:dyDescent="0.5">
      <c r="A375" s="41"/>
      <c r="B375" s="41"/>
      <c r="C375" s="41"/>
      <c r="D375" s="41"/>
      <c r="E375" s="41"/>
      <c r="F375" s="41"/>
      <c r="G375" s="41"/>
      <c r="H375" s="47"/>
      <c r="J375" s="18"/>
      <c r="K375" s="18"/>
      <c r="L375" s="18"/>
      <c r="M375" s="18"/>
      <c r="N375" s="18"/>
    </row>
    <row r="376" spans="1:14" x14ac:dyDescent="0.5">
      <c r="A376" s="41"/>
      <c r="B376" s="41"/>
      <c r="C376" s="41"/>
      <c r="D376" s="41"/>
      <c r="E376" s="41"/>
      <c r="F376" s="41"/>
      <c r="G376" s="41"/>
      <c r="H376" s="47"/>
      <c r="J376" s="18"/>
      <c r="K376" s="18"/>
      <c r="L376" s="18"/>
      <c r="M376" s="18"/>
      <c r="N376" s="18"/>
    </row>
    <row r="377" spans="1:14" x14ac:dyDescent="0.5">
      <c r="A377" s="41"/>
      <c r="B377" s="41"/>
      <c r="C377" s="41"/>
      <c r="D377" s="41"/>
      <c r="E377" s="41"/>
      <c r="F377" s="41"/>
      <c r="G377" s="41"/>
      <c r="H377" s="47"/>
      <c r="J377" s="18"/>
      <c r="K377" s="18"/>
      <c r="L377" s="18"/>
      <c r="M377" s="18"/>
      <c r="N377" s="18"/>
    </row>
    <row r="378" spans="1:14" x14ac:dyDescent="0.5">
      <c r="A378" s="41"/>
      <c r="B378" s="41"/>
      <c r="C378" s="41"/>
      <c r="D378" s="41"/>
      <c r="E378" s="41"/>
      <c r="F378" s="41"/>
      <c r="G378" s="41"/>
      <c r="H378" s="47"/>
      <c r="J378" s="18"/>
      <c r="K378" s="18"/>
      <c r="L378" s="18"/>
      <c r="M378" s="18"/>
      <c r="N378" s="18"/>
    </row>
    <row r="379" spans="1:14" x14ac:dyDescent="0.5">
      <c r="A379" s="41"/>
      <c r="B379" s="41"/>
      <c r="C379" s="41"/>
      <c r="D379" s="41"/>
      <c r="E379" s="41"/>
      <c r="F379" s="41"/>
      <c r="G379" s="41"/>
      <c r="H379" s="47"/>
      <c r="J379" s="18"/>
      <c r="K379" s="18"/>
      <c r="L379" s="18"/>
      <c r="M379" s="18"/>
      <c r="N379" s="18"/>
    </row>
    <row r="380" spans="1:14" x14ac:dyDescent="0.5">
      <c r="A380" s="41"/>
      <c r="B380" s="41"/>
      <c r="C380" s="41"/>
      <c r="D380" s="41"/>
      <c r="E380" s="41"/>
      <c r="F380" s="41"/>
      <c r="G380" s="41"/>
      <c r="H380" s="47"/>
      <c r="J380" s="18"/>
      <c r="K380" s="18"/>
      <c r="L380" s="18"/>
      <c r="M380" s="18"/>
      <c r="N380" s="18"/>
    </row>
    <row r="381" spans="1:14" x14ac:dyDescent="0.5">
      <c r="A381" s="41"/>
      <c r="B381" s="41"/>
      <c r="C381" s="41"/>
      <c r="D381" s="41"/>
      <c r="E381" s="41"/>
      <c r="F381" s="41"/>
      <c r="G381" s="41"/>
      <c r="H381" s="47"/>
      <c r="J381" s="18"/>
      <c r="K381" s="18"/>
      <c r="L381" s="18"/>
      <c r="M381" s="18"/>
      <c r="N381" s="18"/>
    </row>
    <row r="382" spans="1:14" x14ac:dyDescent="0.5">
      <c r="A382" s="41"/>
      <c r="B382" s="41"/>
      <c r="C382" s="41"/>
      <c r="D382" s="41"/>
      <c r="E382" s="41"/>
      <c r="F382" s="41"/>
      <c r="G382" s="41"/>
      <c r="H382" s="47"/>
      <c r="J382" s="18"/>
      <c r="K382" s="18"/>
      <c r="L382" s="18"/>
      <c r="M382" s="18"/>
      <c r="N382" s="18"/>
    </row>
    <row r="383" spans="1:14" x14ac:dyDescent="0.5">
      <c r="A383" s="41"/>
      <c r="B383" s="41"/>
      <c r="C383" s="41"/>
      <c r="D383" s="41"/>
      <c r="E383" s="41"/>
      <c r="F383" s="41"/>
      <c r="G383" s="41"/>
      <c r="H383" s="47"/>
      <c r="J383" s="18"/>
      <c r="K383" s="18"/>
      <c r="L383" s="18"/>
      <c r="M383" s="18"/>
      <c r="N383" s="18"/>
    </row>
    <row r="384" spans="1:14" x14ac:dyDescent="0.5">
      <c r="A384" s="41"/>
      <c r="B384" s="41"/>
      <c r="C384" s="41"/>
      <c r="D384" s="41"/>
      <c r="E384" s="41"/>
      <c r="F384" s="41"/>
      <c r="G384" s="41"/>
      <c r="H384" s="47"/>
      <c r="J384" s="18"/>
      <c r="K384" s="18"/>
      <c r="L384" s="18"/>
      <c r="M384" s="18"/>
      <c r="N384" s="18"/>
    </row>
    <row r="385" spans="1:14" x14ac:dyDescent="0.5">
      <c r="A385" s="41"/>
      <c r="B385" s="41"/>
      <c r="C385" s="41"/>
      <c r="D385" s="41"/>
      <c r="E385" s="41"/>
      <c r="F385" s="41"/>
      <c r="G385" s="41"/>
      <c r="H385" s="47"/>
      <c r="J385" s="18"/>
      <c r="K385" s="18"/>
      <c r="L385" s="18"/>
      <c r="M385" s="18"/>
      <c r="N385" s="18"/>
    </row>
    <row r="386" spans="1:14" x14ac:dyDescent="0.5">
      <c r="A386" s="41"/>
      <c r="B386" s="41"/>
      <c r="C386" s="41"/>
      <c r="D386" s="41"/>
      <c r="E386" s="41"/>
      <c r="F386" s="41"/>
      <c r="G386" s="41"/>
      <c r="H386" s="47"/>
      <c r="J386" s="18"/>
      <c r="K386" s="18"/>
      <c r="L386" s="18"/>
      <c r="M386" s="18"/>
      <c r="N386" s="18"/>
    </row>
    <row r="387" spans="1:14" x14ac:dyDescent="0.5">
      <c r="A387" s="41"/>
      <c r="B387" s="41"/>
      <c r="C387" s="41"/>
      <c r="D387" s="41"/>
      <c r="E387" s="41"/>
      <c r="F387" s="41"/>
      <c r="G387" s="41"/>
      <c r="H387" s="47"/>
      <c r="J387" s="18"/>
      <c r="K387" s="18"/>
      <c r="L387" s="18"/>
      <c r="M387" s="18"/>
      <c r="N387" s="18"/>
    </row>
    <row r="388" spans="1:14" x14ac:dyDescent="0.5">
      <c r="A388" s="41"/>
      <c r="B388" s="41"/>
      <c r="C388" s="41"/>
      <c r="D388" s="41"/>
      <c r="E388" s="41"/>
      <c r="F388" s="41"/>
      <c r="G388" s="41"/>
      <c r="H388" s="47"/>
      <c r="J388" s="18"/>
      <c r="K388" s="18"/>
      <c r="L388" s="18"/>
      <c r="M388" s="18"/>
      <c r="N388" s="18"/>
    </row>
    <row r="389" spans="1:14" x14ac:dyDescent="0.5">
      <c r="A389" s="41"/>
      <c r="B389" s="41"/>
      <c r="C389" s="41"/>
      <c r="D389" s="41"/>
      <c r="E389" s="41"/>
      <c r="F389" s="41"/>
      <c r="G389" s="41"/>
      <c r="H389" s="47"/>
      <c r="J389" s="18"/>
      <c r="K389" s="18"/>
      <c r="L389" s="18"/>
      <c r="M389" s="18"/>
      <c r="N389" s="18"/>
    </row>
    <row r="390" spans="1:14" x14ac:dyDescent="0.5">
      <c r="A390" s="41"/>
      <c r="B390" s="41"/>
      <c r="C390" s="41"/>
      <c r="D390" s="41"/>
      <c r="E390" s="41"/>
      <c r="F390" s="41"/>
      <c r="G390" s="41"/>
      <c r="H390" s="47"/>
      <c r="J390" s="18"/>
      <c r="K390" s="18"/>
      <c r="L390" s="18"/>
      <c r="M390" s="18"/>
      <c r="N390" s="18"/>
    </row>
    <row r="391" spans="1:14" x14ac:dyDescent="0.5">
      <c r="A391" s="41"/>
      <c r="B391" s="41"/>
      <c r="C391" s="41"/>
      <c r="D391" s="41"/>
      <c r="E391" s="41"/>
      <c r="F391" s="41"/>
      <c r="G391" s="41"/>
      <c r="H391" s="47"/>
      <c r="J391" s="18"/>
      <c r="K391" s="18"/>
      <c r="L391" s="18"/>
      <c r="M391" s="18"/>
      <c r="N391" s="18"/>
    </row>
    <row r="392" spans="1:14" x14ac:dyDescent="0.5">
      <c r="A392" s="41"/>
      <c r="B392" s="41"/>
      <c r="C392" s="41"/>
      <c r="D392" s="41"/>
      <c r="E392" s="41"/>
      <c r="F392" s="41"/>
      <c r="G392" s="41"/>
      <c r="H392" s="47"/>
      <c r="J392" s="18"/>
      <c r="K392" s="18"/>
      <c r="L392" s="18"/>
      <c r="M392" s="18"/>
      <c r="N392" s="18"/>
    </row>
    <row r="393" spans="1:14" x14ac:dyDescent="0.5">
      <c r="A393" s="41"/>
      <c r="B393" s="41"/>
      <c r="C393" s="41"/>
      <c r="D393" s="41"/>
      <c r="E393" s="41"/>
      <c r="F393" s="41"/>
      <c r="G393" s="41"/>
      <c r="H393" s="47"/>
      <c r="J393" s="18"/>
      <c r="K393" s="18"/>
      <c r="L393" s="18"/>
      <c r="M393" s="18"/>
      <c r="N393" s="18"/>
    </row>
    <row r="394" spans="1:14" x14ac:dyDescent="0.5">
      <c r="A394" s="41"/>
      <c r="B394" s="41"/>
      <c r="C394" s="41"/>
      <c r="D394" s="41"/>
      <c r="E394" s="41"/>
      <c r="F394" s="41"/>
      <c r="G394" s="41"/>
      <c r="H394" s="47"/>
      <c r="J394" s="18"/>
      <c r="K394" s="18"/>
      <c r="L394" s="18"/>
      <c r="M394" s="18"/>
      <c r="N394" s="18"/>
    </row>
    <row r="395" spans="1:14" x14ac:dyDescent="0.5">
      <c r="A395" s="41"/>
      <c r="B395" s="41"/>
      <c r="C395" s="41"/>
      <c r="D395" s="41"/>
      <c r="E395" s="41"/>
      <c r="F395" s="41"/>
      <c r="G395" s="41"/>
      <c r="H395" s="47"/>
      <c r="J395" s="18"/>
      <c r="K395" s="18"/>
      <c r="L395" s="18"/>
      <c r="M395" s="18"/>
      <c r="N395" s="18"/>
    </row>
    <row r="396" spans="1:14" x14ac:dyDescent="0.5">
      <c r="A396" s="41"/>
      <c r="B396" s="41"/>
      <c r="C396" s="41"/>
      <c r="D396" s="41"/>
      <c r="E396" s="41"/>
      <c r="F396" s="41"/>
      <c r="G396" s="41"/>
      <c r="H396" s="47"/>
      <c r="J396" s="18"/>
      <c r="K396" s="18"/>
      <c r="L396" s="18"/>
      <c r="M396" s="18"/>
      <c r="N396" s="18"/>
    </row>
    <row r="397" spans="1:14" x14ac:dyDescent="0.5">
      <c r="A397" s="41"/>
      <c r="B397" s="41"/>
      <c r="C397" s="41"/>
      <c r="D397" s="41"/>
      <c r="E397" s="41"/>
      <c r="F397" s="41"/>
      <c r="G397" s="41"/>
      <c r="H397" s="47"/>
      <c r="J397" s="18"/>
      <c r="K397" s="18"/>
      <c r="L397" s="18"/>
      <c r="M397" s="18"/>
      <c r="N397" s="18"/>
    </row>
    <row r="398" spans="1:14" x14ac:dyDescent="0.5">
      <c r="A398" s="41"/>
      <c r="B398" s="41"/>
      <c r="C398" s="41"/>
      <c r="D398" s="41"/>
      <c r="E398" s="41"/>
      <c r="F398" s="41"/>
      <c r="G398" s="41"/>
      <c r="H398" s="47"/>
      <c r="J398" s="18"/>
      <c r="K398" s="18"/>
      <c r="L398" s="18"/>
      <c r="M398" s="18"/>
      <c r="N398" s="18"/>
    </row>
    <row r="399" spans="1:14" x14ac:dyDescent="0.5">
      <c r="A399" s="41"/>
      <c r="B399" s="41"/>
      <c r="C399" s="41"/>
      <c r="D399" s="41"/>
      <c r="E399" s="41"/>
      <c r="F399" s="41"/>
      <c r="G399" s="41"/>
      <c r="H399" s="47"/>
      <c r="J399" s="18"/>
      <c r="K399" s="18"/>
      <c r="L399" s="18"/>
      <c r="M399" s="18"/>
      <c r="N399" s="18"/>
    </row>
    <row r="400" spans="1:14" x14ac:dyDescent="0.5">
      <c r="A400" s="41"/>
      <c r="B400" s="41"/>
      <c r="C400" s="41"/>
      <c r="D400" s="41"/>
      <c r="E400" s="41"/>
      <c r="F400" s="41"/>
      <c r="G400" s="41"/>
      <c r="H400" s="47"/>
      <c r="J400" s="18"/>
      <c r="K400" s="18"/>
      <c r="L400" s="18"/>
      <c r="M400" s="18"/>
      <c r="N400" s="18"/>
    </row>
    <row r="401" spans="1:14" x14ac:dyDescent="0.5">
      <c r="A401" s="41"/>
      <c r="B401" s="41"/>
      <c r="C401" s="41"/>
      <c r="D401" s="41"/>
      <c r="E401" s="41"/>
      <c r="F401" s="41"/>
      <c r="G401" s="41"/>
      <c r="H401" s="47"/>
      <c r="J401" s="18"/>
      <c r="K401" s="18"/>
      <c r="L401" s="18"/>
      <c r="M401" s="18"/>
      <c r="N401" s="18"/>
    </row>
    <row r="402" spans="1:14" x14ac:dyDescent="0.5">
      <c r="A402" s="41"/>
      <c r="B402" s="41"/>
      <c r="C402" s="41"/>
      <c r="D402" s="41"/>
      <c r="E402" s="41"/>
      <c r="F402" s="41"/>
      <c r="G402" s="41"/>
      <c r="H402" s="47"/>
      <c r="J402" s="18"/>
      <c r="K402" s="18"/>
      <c r="L402" s="18"/>
      <c r="M402" s="18"/>
      <c r="N402" s="18"/>
    </row>
    <row r="403" spans="1:14" x14ac:dyDescent="0.5">
      <c r="A403" s="41"/>
      <c r="B403" s="41"/>
      <c r="C403" s="41"/>
      <c r="D403" s="41"/>
      <c r="E403" s="41"/>
      <c r="F403" s="41"/>
      <c r="G403" s="41"/>
      <c r="H403" s="47"/>
      <c r="J403" s="18"/>
      <c r="K403" s="18"/>
      <c r="L403" s="18"/>
      <c r="M403" s="18"/>
      <c r="N403" s="18"/>
    </row>
    <row r="404" spans="1:14" x14ac:dyDescent="0.5">
      <c r="A404" s="41"/>
      <c r="B404" s="41"/>
      <c r="C404" s="41"/>
      <c r="D404" s="41"/>
      <c r="E404" s="41"/>
      <c r="F404" s="41"/>
      <c r="G404" s="41"/>
      <c r="H404" s="47"/>
      <c r="J404" s="18"/>
      <c r="K404" s="18"/>
      <c r="L404" s="18"/>
      <c r="M404" s="18"/>
      <c r="N404" s="18"/>
    </row>
    <row r="405" spans="1:14" x14ac:dyDescent="0.5">
      <c r="A405" s="41"/>
      <c r="B405" s="41"/>
      <c r="C405" s="41"/>
      <c r="D405" s="41"/>
      <c r="E405" s="41"/>
      <c r="F405" s="41"/>
      <c r="G405" s="41"/>
      <c r="H405" s="47"/>
      <c r="J405" s="18"/>
      <c r="K405" s="18"/>
      <c r="L405" s="18"/>
      <c r="M405" s="18"/>
      <c r="N405" s="18"/>
    </row>
    <row r="406" spans="1:14" x14ac:dyDescent="0.5">
      <c r="A406" s="41"/>
      <c r="B406" s="41"/>
      <c r="C406" s="41"/>
      <c r="D406" s="41"/>
      <c r="E406" s="41"/>
      <c r="F406" s="41"/>
      <c r="G406" s="41"/>
      <c r="H406" s="47"/>
      <c r="J406" s="18"/>
      <c r="K406" s="18"/>
      <c r="L406" s="18"/>
      <c r="M406" s="18"/>
      <c r="N406" s="18"/>
    </row>
    <row r="407" spans="1:14" x14ac:dyDescent="0.5">
      <c r="A407" s="41"/>
      <c r="B407" s="41"/>
      <c r="C407" s="41"/>
      <c r="D407" s="41"/>
      <c r="E407" s="41"/>
      <c r="F407" s="41"/>
      <c r="G407" s="41"/>
      <c r="H407" s="47"/>
      <c r="J407" s="18"/>
      <c r="K407" s="18"/>
      <c r="L407" s="18"/>
      <c r="M407" s="18"/>
      <c r="N407" s="18"/>
    </row>
    <row r="408" spans="1:14" x14ac:dyDescent="0.5">
      <c r="A408" s="41"/>
      <c r="B408" s="41"/>
      <c r="C408" s="41"/>
      <c r="D408" s="41"/>
      <c r="E408" s="41"/>
      <c r="F408" s="41"/>
      <c r="G408" s="41"/>
      <c r="H408" s="47"/>
      <c r="J408" s="18"/>
      <c r="K408" s="18"/>
      <c r="L408" s="18"/>
      <c r="M408" s="18"/>
      <c r="N408" s="18"/>
    </row>
    <row r="409" spans="1:14" x14ac:dyDescent="0.5">
      <c r="A409" s="41"/>
      <c r="B409" s="41"/>
      <c r="C409" s="41"/>
      <c r="D409" s="41"/>
      <c r="E409" s="41"/>
      <c r="F409" s="41"/>
      <c r="G409" s="41"/>
      <c r="H409" s="47"/>
      <c r="J409" s="18"/>
      <c r="K409" s="18"/>
      <c r="L409" s="18"/>
      <c r="M409" s="18"/>
      <c r="N409" s="18"/>
    </row>
    <row r="410" spans="1:14" x14ac:dyDescent="0.5">
      <c r="A410" s="41"/>
      <c r="B410" s="41"/>
      <c r="C410" s="41"/>
      <c r="D410" s="41"/>
      <c r="E410" s="41"/>
      <c r="F410" s="41"/>
      <c r="G410" s="41"/>
      <c r="H410" s="47"/>
      <c r="J410" s="18"/>
      <c r="K410" s="18"/>
      <c r="L410" s="18"/>
      <c r="M410" s="18"/>
      <c r="N410" s="18"/>
    </row>
    <row r="411" spans="1:14" x14ac:dyDescent="0.5">
      <c r="A411" s="41"/>
      <c r="B411" s="41"/>
      <c r="C411" s="41"/>
      <c r="D411" s="41"/>
      <c r="E411" s="41"/>
      <c r="F411" s="41"/>
      <c r="G411" s="41"/>
      <c r="H411" s="47"/>
      <c r="J411" s="18"/>
      <c r="K411" s="18"/>
      <c r="L411" s="18"/>
      <c r="M411" s="18"/>
      <c r="N411" s="18"/>
    </row>
    <row r="412" spans="1:14" x14ac:dyDescent="0.5">
      <c r="A412" s="41"/>
      <c r="B412" s="41"/>
      <c r="C412" s="41"/>
      <c r="D412" s="41"/>
      <c r="E412" s="41"/>
      <c r="F412" s="41"/>
      <c r="G412" s="41"/>
      <c r="H412" s="47"/>
      <c r="J412" s="18"/>
      <c r="K412" s="18"/>
      <c r="L412" s="18"/>
      <c r="M412" s="18"/>
      <c r="N412" s="18"/>
    </row>
    <row r="413" spans="1:14" x14ac:dyDescent="0.5">
      <c r="A413" s="41"/>
      <c r="B413" s="41"/>
      <c r="C413" s="41"/>
      <c r="D413" s="41"/>
      <c r="E413" s="41"/>
      <c r="F413" s="41"/>
      <c r="G413" s="41"/>
      <c r="H413" s="47"/>
      <c r="J413" s="18"/>
      <c r="K413" s="18"/>
      <c r="L413" s="18"/>
      <c r="M413" s="18"/>
      <c r="N413" s="18"/>
    </row>
    <row r="414" spans="1:14" x14ac:dyDescent="0.5">
      <c r="A414" s="41"/>
      <c r="B414" s="41"/>
      <c r="C414" s="41"/>
      <c r="D414" s="41"/>
      <c r="E414" s="41"/>
      <c r="F414" s="41"/>
      <c r="G414" s="41"/>
      <c r="H414" s="47"/>
      <c r="J414" s="18"/>
      <c r="K414" s="18"/>
      <c r="L414" s="18"/>
      <c r="M414" s="18"/>
      <c r="N414" s="18"/>
    </row>
    <row r="415" spans="1:14" x14ac:dyDescent="0.5">
      <c r="A415" s="41"/>
      <c r="B415" s="41"/>
      <c r="C415" s="41"/>
      <c r="D415" s="41"/>
      <c r="E415" s="41"/>
      <c r="F415" s="41"/>
      <c r="G415" s="41"/>
      <c r="H415" s="47"/>
      <c r="J415" s="18"/>
      <c r="K415" s="18"/>
      <c r="L415" s="18"/>
      <c r="M415" s="18"/>
      <c r="N415" s="18"/>
    </row>
    <row r="416" spans="1:14" x14ac:dyDescent="0.5">
      <c r="A416" s="41"/>
      <c r="B416" s="41"/>
      <c r="C416" s="41"/>
      <c r="D416" s="41"/>
      <c r="E416" s="41"/>
      <c r="F416" s="41"/>
      <c r="G416" s="41"/>
      <c r="H416" s="47"/>
      <c r="J416" s="18"/>
      <c r="K416" s="18"/>
      <c r="L416" s="18"/>
      <c r="M416" s="18"/>
      <c r="N416" s="18"/>
    </row>
    <row r="417" spans="1:14" x14ac:dyDescent="0.5">
      <c r="A417" s="41"/>
      <c r="B417" s="41"/>
      <c r="C417" s="41"/>
      <c r="D417" s="41"/>
      <c r="E417" s="41"/>
      <c r="F417" s="41"/>
      <c r="G417" s="41"/>
      <c r="H417" s="47"/>
      <c r="J417" s="18"/>
      <c r="K417" s="18"/>
      <c r="L417" s="18"/>
      <c r="M417" s="18"/>
      <c r="N417" s="18"/>
    </row>
    <row r="418" spans="1:14" x14ac:dyDescent="0.5">
      <c r="A418" s="41"/>
      <c r="B418" s="41"/>
      <c r="C418" s="41"/>
      <c r="D418" s="41"/>
      <c r="E418" s="41"/>
      <c r="F418" s="41"/>
      <c r="G418" s="41"/>
      <c r="H418" s="47"/>
      <c r="J418" s="18"/>
      <c r="K418" s="18"/>
      <c r="L418" s="18"/>
      <c r="M418" s="18"/>
      <c r="N418" s="18"/>
    </row>
    <row r="419" spans="1:14" x14ac:dyDescent="0.5">
      <c r="A419" s="41"/>
      <c r="B419" s="41"/>
      <c r="C419" s="41"/>
      <c r="D419" s="41"/>
      <c r="E419" s="41"/>
      <c r="F419" s="41"/>
      <c r="G419" s="41"/>
      <c r="H419" s="47"/>
      <c r="J419" s="18"/>
      <c r="K419" s="18"/>
      <c r="L419" s="18"/>
      <c r="M419" s="18"/>
      <c r="N419" s="18"/>
    </row>
    <row r="420" spans="1:14" x14ac:dyDescent="0.5">
      <c r="A420" s="41"/>
      <c r="B420" s="41"/>
      <c r="C420" s="41"/>
      <c r="D420" s="41"/>
      <c r="E420" s="41"/>
      <c r="F420" s="41"/>
      <c r="G420" s="41"/>
      <c r="H420" s="47"/>
      <c r="J420" s="18"/>
      <c r="K420" s="18"/>
      <c r="L420" s="18"/>
      <c r="M420" s="18"/>
      <c r="N420" s="18"/>
    </row>
    <row r="421" spans="1:14" x14ac:dyDescent="0.5">
      <c r="A421" s="41"/>
      <c r="B421" s="41"/>
      <c r="C421" s="41"/>
      <c r="D421" s="41"/>
      <c r="E421" s="41"/>
      <c r="F421" s="41"/>
      <c r="G421" s="41"/>
      <c r="H421" s="47"/>
      <c r="J421" s="18"/>
      <c r="K421" s="18"/>
      <c r="L421" s="18"/>
      <c r="M421" s="18"/>
      <c r="N421" s="18"/>
    </row>
    <row r="422" spans="1:14" x14ac:dyDescent="0.5">
      <c r="A422" s="41"/>
      <c r="B422" s="41"/>
      <c r="C422" s="41"/>
      <c r="D422" s="41"/>
      <c r="E422" s="41"/>
      <c r="F422" s="41"/>
      <c r="G422" s="41"/>
      <c r="H422" s="47"/>
      <c r="J422" s="18"/>
      <c r="K422" s="18"/>
      <c r="L422" s="18"/>
      <c r="M422" s="18"/>
      <c r="N422" s="18"/>
    </row>
    <row r="423" spans="1:14" x14ac:dyDescent="0.5">
      <c r="A423" s="41"/>
      <c r="B423" s="41"/>
      <c r="C423" s="41"/>
      <c r="D423" s="41"/>
      <c r="E423" s="41"/>
      <c r="F423" s="41"/>
      <c r="G423" s="41"/>
      <c r="H423" s="47"/>
      <c r="J423" s="18"/>
      <c r="K423" s="18"/>
      <c r="L423" s="18"/>
      <c r="M423" s="18"/>
      <c r="N423" s="18"/>
    </row>
    <row r="424" spans="1:14" x14ac:dyDescent="0.5">
      <c r="A424" s="41"/>
      <c r="B424" s="41"/>
      <c r="C424" s="41"/>
      <c r="D424" s="41"/>
      <c r="E424" s="41"/>
      <c r="F424" s="41"/>
      <c r="G424" s="41"/>
      <c r="H424" s="47"/>
      <c r="J424" s="18"/>
      <c r="K424" s="18"/>
      <c r="L424" s="18"/>
      <c r="M424" s="18"/>
      <c r="N424" s="18"/>
    </row>
    <row r="425" spans="1:14" x14ac:dyDescent="0.5">
      <c r="A425" s="41"/>
      <c r="B425" s="41"/>
      <c r="C425" s="41"/>
      <c r="D425" s="41"/>
      <c r="E425" s="41"/>
      <c r="F425" s="41"/>
      <c r="G425" s="41"/>
      <c r="H425" s="47"/>
      <c r="J425" s="18"/>
      <c r="K425" s="18"/>
      <c r="L425" s="18"/>
      <c r="M425" s="18"/>
      <c r="N425" s="18"/>
    </row>
    <row r="426" spans="1:14" x14ac:dyDescent="0.5">
      <c r="A426" s="41"/>
      <c r="B426" s="41"/>
      <c r="C426" s="41"/>
      <c r="D426" s="41"/>
      <c r="E426" s="41"/>
      <c r="F426" s="41"/>
      <c r="G426" s="41"/>
      <c r="H426" s="47"/>
      <c r="J426" s="18"/>
      <c r="K426" s="18"/>
      <c r="L426" s="18"/>
      <c r="M426" s="18"/>
      <c r="N426" s="18"/>
    </row>
    <row r="427" spans="1:14" x14ac:dyDescent="0.5">
      <c r="A427" s="41"/>
      <c r="B427" s="41"/>
      <c r="C427" s="41"/>
      <c r="D427" s="41"/>
      <c r="E427" s="41"/>
      <c r="F427" s="41"/>
      <c r="G427" s="41"/>
      <c r="H427" s="47"/>
      <c r="J427" s="18"/>
      <c r="K427" s="18"/>
      <c r="L427" s="18"/>
      <c r="M427" s="18"/>
      <c r="N427" s="18"/>
    </row>
    <row r="428" spans="1:14" x14ac:dyDescent="0.5">
      <c r="A428" s="41"/>
      <c r="B428" s="41"/>
      <c r="C428" s="41"/>
      <c r="D428" s="41"/>
      <c r="E428" s="41"/>
      <c r="F428" s="41"/>
      <c r="G428" s="41"/>
      <c r="H428" s="47"/>
      <c r="J428" s="18"/>
      <c r="K428" s="18"/>
      <c r="L428" s="18"/>
      <c r="M428" s="18"/>
      <c r="N428" s="18"/>
    </row>
    <row r="429" spans="1:14" x14ac:dyDescent="0.5">
      <c r="A429" s="41"/>
      <c r="B429" s="41"/>
      <c r="C429" s="41"/>
      <c r="D429" s="41"/>
      <c r="E429" s="41"/>
      <c r="F429" s="41"/>
      <c r="G429" s="41"/>
      <c r="H429" s="47"/>
      <c r="J429" s="18"/>
      <c r="K429" s="18"/>
      <c r="L429" s="18"/>
      <c r="M429" s="18"/>
      <c r="N429" s="18"/>
    </row>
    <row r="430" spans="1:14" x14ac:dyDescent="0.5">
      <c r="A430" s="41"/>
      <c r="B430" s="41"/>
      <c r="C430" s="41"/>
      <c r="D430" s="41"/>
      <c r="E430" s="41"/>
      <c r="F430" s="41"/>
      <c r="G430" s="41"/>
      <c r="H430" s="47"/>
      <c r="J430" s="18"/>
      <c r="K430" s="18"/>
      <c r="L430" s="18"/>
      <c r="M430" s="18"/>
      <c r="N430" s="18"/>
    </row>
    <row r="431" spans="1:14" x14ac:dyDescent="0.5">
      <c r="A431" s="41"/>
      <c r="B431" s="41"/>
      <c r="C431" s="41"/>
      <c r="D431" s="41"/>
      <c r="E431" s="41"/>
      <c r="F431" s="41"/>
      <c r="G431" s="41"/>
      <c r="H431" s="47"/>
      <c r="J431" s="18"/>
      <c r="K431" s="18"/>
      <c r="L431" s="18"/>
      <c r="M431" s="18"/>
      <c r="N431" s="18"/>
    </row>
    <row r="432" spans="1:14" x14ac:dyDescent="0.5">
      <c r="A432" s="41"/>
      <c r="B432" s="41"/>
      <c r="C432" s="41"/>
      <c r="D432" s="41"/>
      <c r="E432" s="41"/>
      <c r="F432" s="41"/>
      <c r="G432" s="41"/>
      <c r="H432" s="47"/>
      <c r="J432" s="18"/>
      <c r="K432" s="18"/>
      <c r="L432" s="18"/>
      <c r="M432" s="18"/>
      <c r="N432" s="18"/>
    </row>
    <row r="433" spans="1:14" x14ac:dyDescent="0.5">
      <c r="A433" s="41"/>
      <c r="B433" s="41"/>
      <c r="C433" s="41"/>
      <c r="D433" s="41"/>
      <c r="E433" s="41"/>
      <c r="F433" s="41"/>
      <c r="G433" s="41"/>
      <c r="H433" s="47"/>
      <c r="J433" s="18"/>
      <c r="K433" s="18"/>
      <c r="L433" s="18"/>
      <c r="M433" s="18"/>
      <c r="N433" s="18"/>
    </row>
    <row r="434" spans="1:14" x14ac:dyDescent="0.5">
      <c r="A434" s="41"/>
      <c r="B434" s="41"/>
      <c r="C434" s="41"/>
      <c r="D434" s="41"/>
      <c r="E434" s="41"/>
      <c r="F434" s="41"/>
      <c r="G434" s="41"/>
      <c r="H434" s="47"/>
      <c r="J434" s="18"/>
      <c r="K434" s="18"/>
      <c r="L434" s="18"/>
      <c r="M434" s="18"/>
      <c r="N434" s="18"/>
    </row>
    <row r="435" spans="1:14" x14ac:dyDescent="0.5">
      <c r="A435" s="41"/>
      <c r="B435" s="41"/>
      <c r="C435" s="41"/>
      <c r="D435" s="41"/>
      <c r="E435" s="41"/>
      <c r="F435" s="41"/>
      <c r="G435" s="41"/>
      <c r="H435" s="47"/>
      <c r="J435" s="18"/>
      <c r="K435" s="18"/>
      <c r="L435" s="18"/>
      <c r="M435" s="18"/>
      <c r="N435" s="18"/>
    </row>
    <row r="436" spans="1:14" x14ac:dyDescent="0.5">
      <c r="A436" s="41"/>
      <c r="B436" s="41"/>
      <c r="C436" s="41"/>
      <c r="D436" s="41"/>
      <c r="E436" s="41"/>
      <c r="F436" s="41"/>
      <c r="G436" s="41"/>
      <c r="H436" s="47"/>
      <c r="J436" s="18"/>
      <c r="K436" s="18"/>
      <c r="L436" s="18"/>
      <c r="M436" s="18"/>
      <c r="N436" s="18"/>
    </row>
    <row r="437" spans="1:14" x14ac:dyDescent="0.5">
      <c r="A437" s="41"/>
      <c r="B437" s="41"/>
      <c r="C437" s="41"/>
      <c r="D437" s="41"/>
      <c r="E437" s="41"/>
      <c r="F437" s="41"/>
      <c r="G437" s="41"/>
      <c r="H437" s="47"/>
      <c r="J437" s="18"/>
      <c r="K437" s="18"/>
      <c r="L437" s="18"/>
      <c r="M437" s="18"/>
      <c r="N437" s="18"/>
    </row>
    <row r="438" spans="1:14" x14ac:dyDescent="0.5">
      <c r="A438" s="41"/>
      <c r="B438" s="41"/>
      <c r="C438" s="41"/>
      <c r="D438" s="41"/>
      <c r="E438" s="41"/>
      <c r="F438" s="41"/>
      <c r="G438" s="41"/>
      <c r="H438" s="47"/>
      <c r="J438" s="18"/>
      <c r="K438" s="18"/>
      <c r="L438" s="18"/>
      <c r="M438" s="18"/>
      <c r="N438" s="18"/>
    </row>
    <row r="439" spans="1:14" x14ac:dyDescent="0.5">
      <c r="A439" s="41"/>
      <c r="B439" s="41"/>
      <c r="C439" s="41"/>
      <c r="D439" s="41"/>
      <c r="E439" s="41"/>
      <c r="F439" s="41"/>
      <c r="G439" s="41"/>
      <c r="H439" s="47"/>
      <c r="J439" s="18"/>
      <c r="K439" s="18"/>
      <c r="L439" s="18"/>
      <c r="M439" s="18"/>
      <c r="N439" s="18"/>
    </row>
    <row r="440" spans="1:14" x14ac:dyDescent="0.5">
      <c r="A440" s="41"/>
      <c r="B440" s="41"/>
      <c r="C440" s="41"/>
      <c r="D440" s="41"/>
      <c r="E440" s="41"/>
      <c r="F440" s="41"/>
      <c r="G440" s="41"/>
      <c r="H440" s="47"/>
      <c r="J440" s="18"/>
      <c r="K440" s="18"/>
      <c r="L440" s="18"/>
      <c r="M440" s="18"/>
      <c r="N440" s="18"/>
    </row>
    <row r="441" spans="1:14" x14ac:dyDescent="0.5">
      <c r="A441" s="41"/>
      <c r="B441" s="41"/>
      <c r="C441" s="41"/>
      <c r="D441" s="41"/>
      <c r="E441" s="41"/>
      <c r="F441" s="41"/>
      <c r="G441" s="41"/>
      <c r="H441" s="47"/>
      <c r="J441" s="18"/>
      <c r="K441" s="18"/>
      <c r="L441" s="18"/>
      <c r="M441" s="18"/>
      <c r="N441" s="18"/>
    </row>
    <row r="442" spans="1:14" x14ac:dyDescent="0.5">
      <c r="A442" s="41"/>
      <c r="B442" s="41"/>
      <c r="C442" s="41"/>
      <c r="D442" s="41"/>
      <c r="E442" s="41"/>
      <c r="F442" s="41"/>
      <c r="G442" s="41"/>
      <c r="H442" s="47"/>
      <c r="J442" s="18"/>
      <c r="K442" s="18"/>
      <c r="L442" s="18"/>
      <c r="M442" s="18"/>
      <c r="N442" s="18"/>
    </row>
    <row r="443" spans="1:14" x14ac:dyDescent="0.5">
      <c r="A443" s="41"/>
      <c r="B443" s="41"/>
      <c r="C443" s="41"/>
      <c r="D443" s="41"/>
      <c r="E443" s="41"/>
      <c r="F443" s="41"/>
      <c r="G443" s="41"/>
      <c r="H443" s="47"/>
      <c r="J443" s="18"/>
      <c r="K443" s="18"/>
      <c r="L443" s="18"/>
      <c r="M443" s="18"/>
      <c r="N443" s="18"/>
    </row>
    <row r="444" spans="1:14" x14ac:dyDescent="0.5">
      <c r="A444" s="41"/>
      <c r="B444" s="41"/>
      <c r="C444" s="41"/>
      <c r="D444" s="41"/>
      <c r="E444" s="41"/>
      <c r="F444" s="41"/>
      <c r="G444" s="41"/>
      <c r="H444" s="47"/>
      <c r="J444" s="18"/>
      <c r="K444" s="18"/>
      <c r="L444" s="18"/>
      <c r="M444" s="18"/>
      <c r="N444" s="18"/>
    </row>
    <row r="445" spans="1:14" x14ac:dyDescent="0.5">
      <c r="A445" s="41"/>
      <c r="B445" s="41"/>
      <c r="C445" s="41"/>
      <c r="D445" s="41"/>
      <c r="E445" s="41"/>
      <c r="F445" s="41"/>
      <c r="G445" s="41"/>
      <c r="H445" s="47"/>
      <c r="J445" s="18"/>
      <c r="K445" s="18"/>
      <c r="L445" s="18"/>
      <c r="M445" s="18"/>
      <c r="N445" s="18"/>
    </row>
    <row r="446" spans="1:14" x14ac:dyDescent="0.5">
      <c r="A446" s="41"/>
      <c r="B446" s="41"/>
      <c r="C446" s="41"/>
      <c r="D446" s="41"/>
      <c r="E446" s="41"/>
      <c r="F446" s="41"/>
      <c r="G446" s="41"/>
      <c r="H446" s="47"/>
      <c r="J446" s="18"/>
      <c r="K446" s="18"/>
      <c r="L446" s="18"/>
      <c r="M446" s="18"/>
      <c r="N446" s="18"/>
    </row>
    <row r="447" spans="1:14" x14ac:dyDescent="0.5">
      <c r="A447" s="41"/>
      <c r="B447" s="41"/>
      <c r="C447" s="41"/>
      <c r="D447" s="41"/>
      <c r="E447" s="41"/>
      <c r="F447" s="41"/>
      <c r="G447" s="41"/>
      <c r="H447" s="47"/>
      <c r="J447" s="18"/>
      <c r="K447" s="18"/>
      <c r="L447" s="18"/>
      <c r="M447" s="18"/>
      <c r="N447" s="18"/>
    </row>
    <row r="448" spans="1:14" x14ac:dyDescent="0.5">
      <c r="A448" s="41"/>
      <c r="B448" s="41"/>
      <c r="C448" s="41"/>
      <c r="D448" s="41"/>
      <c r="E448" s="41"/>
      <c r="F448" s="41"/>
      <c r="G448" s="41"/>
      <c r="H448" s="47"/>
      <c r="J448" s="18"/>
      <c r="K448" s="18"/>
      <c r="L448" s="18"/>
      <c r="M448" s="18"/>
      <c r="N448" s="18"/>
    </row>
    <row r="449" spans="1:14" x14ac:dyDescent="0.5">
      <c r="A449" s="41"/>
      <c r="B449" s="41"/>
      <c r="C449" s="41"/>
      <c r="D449" s="41"/>
      <c r="E449" s="41"/>
      <c r="F449" s="41"/>
      <c r="G449" s="41"/>
      <c r="H449" s="47"/>
      <c r="J449" s="18"/>
      <c r="K449" s="18"/>
      <c r="L449" s="18"/>
      <c r="M449" s="18"/>
      <c r="N449" s="18"/>
    </row>
    <row r="450" spans="1:14" x14ac:dyDescent="0.5">
      <c r="A450" s="41"/>
      <c r="B450" s="41"/>
      <c r="C450" s="41"/>
      <c r="D450" s="41"/>
      <c r="E450" s="41"/>
      <c r="F450" s="41"/>
      <c r="G450" s="41"/>
      <c r="H450" s="47"/>
      <c r="J450" s="18"/>
      <c r="K450" s="18"/>
      <c r="L450" s="18"/>
      <c r="M450" s="18"/>
      <c r="N450" s="18"/>
    </row>
    <row r="451" spans="1:14" x14ac:dyDescent="0.5">
      <c r="A451" s="41"/>
      <c r="B451" s="41"/>
      <c r="C451" s="41"/>
      <c r="D451" s="41"/>
      <c r="E451" s="41"/>
      <c r="F451" s="41"/>
      <c r="G451" s="41"/>
      <c r="H451" s="47"/>
      <c r="J451" s="18"/>
      <c r="K451" s="18"/>
      <c r="L451" s="18"/>
      <c r="M451" s="18"/>
      <c r="N451" s="18"/>
    </row>
    <row r="452" spans="1:14" x14ac:dyDescent="0.5">
      <c r="A452" s="41"/>
      <c r="B452" s="41"/>
      <c r="C452" s="41"/>
      <c r="D452" s="41"/>
      <c r="E452" s="41"/>
      <c r="F452" s="41"/>
      <c r="G452" s="41"/>
      <c r="H452" s="47"/>
      <c r="J452" s="18"/>
      <c r="K452" s="18"/>
      <c r="L452" s="18"/>
      <c r="M452" s="18"/>
      <c r="N452" s="18"/>
    </row>
    <row r="453" spans="1:14" x14ac:dyDescent="0.5">
      <c r="A453" s="41"/>
      <c r="B453" s="41"/>
      <c r="C453" s="41"/>
      <c r="D453" s="41"/>
      <c r="E453" s="41"/>
      <c r="F453" s="41"/>
      <c r="G453" s="41"/>
      <c r="H453" s="47"/>
      <c r="J453" s="18"/>
      <c r="K453" s="18"/>
      <c r="L453" s="18"/>
      <c r="M453" s="18"/>
      <c r="N453" s="18"/>
    </row>
    <row r="454" spans="1:14" x14ac:dyDescent="0.5">
      <c r="A454" s="41"/>
      <c r="B454" s="41"/>
      <c r="C454" s="41"/>
      <c r="D454" s="41"/>
      <c r="E454" s="41"/>
      <c r="F454" s="41"/>
      <c r="G454" s="41"/>
      <c r="H454" s="47"/>
      <c r="J454" s="18"/>
      <c r="K454" s="18"/>
      <c r="L454" s="18"/>
      <c r="M454" s="18"/>
      <c r="N454" s="18"/>
    </row>
    <row r="455" spans="1:14" x14ac:dyDescent="0.5">
      <c r="A455" s="41"/>
      <c r="B455" s="41"/>
      <c r="C455" s="41"/>
      <c r="D455" s="41"/>
      <c r="E455" s="41"/>
      <c r="F455" s="41"/>
      <c r="G455" s="41"/>
      <c r="H455" s="47"/>
      <c r="J455" s="18"/>
      <c r="K455" s="18"/>
      <c r="L455" s="18"/>
      <c r="M455" s="18"/>
      <c r="N455" s="18"/>
    </row>
    <row r="456" spans="1:14" x14ac:dyDescent="0.5">
      <c r="A456" s="41"/>
      <c r="B456" s="41"/>
      <c r="C456" s="41"/>
      <c r="D456" s="41"/>
      <c r="E456" s="41"/>
      <c r="F456" s="41"/>
      <c r="G456" s="41"/>
      <c r="H456" s="47"/>
      <c r="J456" s="18"/>
      <c r="K456" s="18"/>
      <c r="L456" s="18"/>
      <c r="M456" s="18"/>
      <c r="N456" s="18"/>
    </row>
    <row r="457" spans="1:14" x14ac:dyDescent="0.5">
      <c r="A457" s="41"/>
      <c r="B457" s="41"/>
      <c r="C457" s="41"/>
      <c r="D457" s="41"/>
      <c r="E457" s="41"/>
      <c r="F457" s="41"/>
      <c r="G457" s="41"/>
      <c r="H457" s="47"/>
      <c r="J457" s="18"/>
      <c r="K457" s="18"/>
      <c r="L457" s="18"/>
      <c r="M457" s="18"/>
      <c r="N457" s="18"/>
    </row>
    <row r="458" spans="1:14" x14ac:dyDescent="0.5">
      <c r="A458" s="41"/>
      <c r="B458" s="41"/>
      <c r="C458" s="41"/>
      <c r="D458" s="41"/>
      <c r="E458" s="41"/>
      <c r="F458" s="41"/>
      <c r="G458" s="41"/>
      <c r="H458" s="47"/>
      <c r="J458" s="18"/>
      <c r="K458" s="18"/>
      <c r="L458" s="18"/>
      <c r="M458" s="18"/>
      <c r="N458" s="18"/>
    </row>
    <row r="459" spans="1:14" x14ac:dyDescent="0.5">
      <c r="A459" s="41"/>
      <c r="B459" s="41"/>
      <c r="C459" s="41"/>
      <c r="D459" s="41"/>
      <c r="E459" s="41"/>
      <c r="F459" s="41"/>
      <c r="G459" s="41"/>
      <c r="H459" s="47"/>
      <c r="J459" s="18"/>
      <c r="K459" s="18"/>
      <c r="L459" s="18"/>
      <c r="M459" s="18"/>
      <c r="N459" s="18"/>
    </row>
    <row r="460" spans="1:14" x14ac:dyDescent="0.5">
      <c r="A460" s="41"/>
      <c r="B460" s="41"/>
      <c r="C460" s="41"/>
      <c r="D460" s="41"/>
      <c r="E460" s="41"/>
      <c r="F460" s="41"/>
      <c r="G460" s="41"/>
      <c r="H460" s="47"/>
      <c r="J460" s="18"/>
      <c r="K460" s="18"/>
      <c r="L460" s="18"/>
      <c r="M460" s="18"/>
      <c r="N460" s="18"/>
    </row>
    <row r="461" spans="1:14" x14ac:dyDescent="0.5">
      <c r="A461" s="41"/>
      <c r="B461" s="41"/>
      <c r="C461" s="41"/>
      <c r="D461" s="41"/>
      <c r="E461" s="41"/>
      <c r="F461" s="41"/>
      <c r="G461" s="41"/>
      <c r="H461" s="47"/>
      <c r="J461" s="18"/>
      <c r="K461" s="18"/>
      <c r="L461" s="18"/>
      <c r="M461" s="18"/>
      <c r="N461" s="18"/>
    </row>
    <row r="462" spans="1:14" x14ac:dyDescent="0.5">
      <c r="A462" s="41"/>
      <c r="B462" s="41"/>
      <c r="C462" s="41"/>
      <c r="D462" s="41"/>
      <c r="E462" s="41"/>
      <c r="F462" s="41"/>
      <c r="G462" s="41"/>
      <c r="H462" s="47"/>
      <c r="J462" s="18"/>
      <c r="K462" s="18"/>
      <c r="L462" s="18"/>
      <c r="M462" s="18"/>
      <c r="N462" s="18"/>
    </row>
    <row r="463" spans="1:14" x14ac:dyDescent="0.5">
      <c r="A463" s="41"/>
      <c r="B463" s="41"/>
      <c r="C463" s="41"/>
      <c r="D463" s="41"/>
      <c r="E463" s="41"/>
      <c r="F463" s="41"/>
      <c r="G463" s="41"/>
      <c r="H463" s="47"/>
      <c r="J463" s="18"/>
      <c r="K463" s="18"/>
      <c r="L463" s="18"/>
      <c r="M463" s="18"/>
      <c r="N463" s="18"/>
    </row>
    <row r="464" spans="1:14" x14ac:dyDescent="0.5">
      <c r="A464" s="41"/>
      <c r="B464" s="41"/>
      <c r="C464" s="41"/>
      <c r="D464" s="41"/>
      <c r="E464" s="41"/>
      <c r="F464" s="41"/>
      <c r="G464" s="41"/>
      <c r="H464" s="47"/>
      <c r="J464" s="18"/>
      <c r="K464" s="18"/>
      <c r="L464" s="18"/>
      <c r="M464" s="18"/>
      <c r="N464" s="18"/>
    </row>
    <row r="465" spans="1:14" x14ac:dyDescent="0.5">
      <c r="A465" s="41"/>
      <c r="B465" s="41"/>
      <c r="C465" s="41"/>
      <c r="D465" s="41"/>
      <c r="E465" s="41"/>
      <c r="F465" s="41"/>
      <c r="G465" s="41"/>
      <c r="H465" s="47"/>
      <c r="J465" s="18"/>
      <c r="K465" s="18"/>
      <c r="L465" s="18"/>
      <c r="M465" s="18"/>
      <c r="N465" s="18"/>
    </row>
    <row r="466" spans="1:14" x14ac:dyDescent="0.5">
      <c r="A466" s="41"/>
      <c r="B466" s="41"/>
      <c r="C466" s="41"/>
      <c r="D466" s="41"/>
      <c r="E466" s="41"/>
      <c r="F466" s="41"/>
      <c r="G466" s="41"/>
      <c r="H466" s="47"/>
      <c r="J466" s="18"/>
      <c r="K466" s="18"/>
      <c r="L466" s="18"/>
      <c r="M466" s="18"/>
      <c r="N466" s="18"/>
    </row>
    <row r="467" spans="1:14" x14ac:dyDescent="0.5">
      <c r="A467" s="41"/>
      <c r="B467" s="41"/>
      <c r="C467" s="41"/>
      <c r="D467" s="41"/>
      <c r="E467" s="41"/>
      <c r="F467" s="41"/>
      <c r="G467" s="41"/>
      <c r="H467" s="47"/>
      <c r="J467" s="18"/>
      <c r="K467" s="18"/>
      <c r="L467" s="18"/>
      <c r="M467" s="18"/>
      <c r="N467" s="18"/>
    </row>
    <row r="468" spans="1:14" x14ac:dyDescent="0.5">
      <c r="A468" s="41"/>
      <c r="B468" s="41"/>
      <c r="C468" s="41"/>
      <c r="D468" s="41"/>
      <c r="E468" s="41"/>
      <c r="F468" s="41"/>
      <c r="G468" s="41"/>
      <c r="H468" s="47"/>
      <c r="J468" s="18"/>
      <c r="K468" s="18"/>
      <c r="L468" s="18"/>
      <c r="M468" s="18"/>
      <c r="N468" s="18"/>
    </row>
    <row r="469" spans="1:14" x14ac:dyDescent="0.5">
      <c r="A469" s="41"/>
      <c r="B469" s="41"/>
      <c r="C469" s="41"/>
      <c r="D469" s="41"/>
      <c r="E469" s="41"/>
      <c r="F469" s="41"/>
      <c r="G469" s="41"/>
      <c r="H469" s="47"/>
      <c r="J469" s="18"/>
      <c r="K469" s="18"/>
      <c r="L469" s="18"/>
      <c r="M469" s="18"/>
      <c r="N469" s="18"/>
    </row>
    <row r="470" spans="1:14" x14ac:dyDescent="0.5">
      <c r="A470" s="41"/>
      <c r="B470" s="41"/>
      <c r="C470" s="41"/>
      <c r="D470" s="41"/>
      <c r="E470" s="41"/>
      <c r="F470" s="41"/>
      <c r="G470" s="41"/>
      <c r="H470" s="47"/>
      <c r="J470" s="18"/>
      <c r="K470" s="18"/>
      <c r="L470" s="18"/>
      <c r="M470" s="18"/>
      <c r="N470" s="18"/>
    </row>
    <row r="471" spans="1:14" x14ac:dyDescent="0.5">
      <c r="A471" s="41"/>
      <c r="B471" s="41"/>
      <c r="C471" s="41"/>
      <c r="D471" s="41"/>
      <c r="E471" s="41"/>
      <c r="F471" s="41"/>
      <c r="G471" s="41"/>
      <c r="H471" s="47"/>
      <c r="J471" s="18"/>
      <c r="K471" s="18"/>
      <c r="L471" s="18"/>
      <c r="M471" s="18"/>
      <c r="N471" s="18"/>
    </row>
    <row r="472" spans="1:14" x14ac:dyDescent="0.5">
      <c r="A472" s="41"/>
      <c r="B472" s="41"/>
      <c r="C472" s="41"/>
      <c r="D472" s="41"/>
      <c r="E472" s="41"/>
      <c r="F472" s="41"/>
      <c r="G472" s="41"/>
      <c r="H472" s="47"/>
      <c r="J472" s="18"/>
      <c r="K472" s="18"/>
      <c r="L472" s="18"/>
      <c r="M472" s="18"/>
      <c r="N472" s="18"/>
    </row>
    <row r="473" spans="1:14" x14ac:dyDescent="0.5">
      <c r="A473" s="41"/>
      <c r="B473" s="41"/>
      <c r="C473" s="41"/>
      <c r="D473" s="41"/>
      <c r="E473" s="41"/>
      <c r="F473" s="41"/>
      <c r="G473" s="41"/>
      <c r="H473" s="47"/>
      <c r="J473" s="18"/>
      <c r="K473" s="18"/>
      <c r="L473" s="18"/>
      <c r="M473" s="18"/>
      <c r="N473" s="18"/>
    </row>
    <row r="474" spans="1:14" x14ac:dyDescent="0.5">
      <c r="A474" s="41"/>
      <c r="B474" s="41"/>
      <c r="C474" s="41"/>
      <c r="D474" s="41"/>
      <c r="E474" s="41"/>
      <c r="F474" s="41"/>
      <c r="G474" s="41"/>
      <c r="H474" s="47"/>
      <c r="J474" s="18"/>
      <c r="K474" s="18"/>
      <c r="L474" s="18"/>
      <c r="M474" s="18"/>
      <c r="N474" s="18"/>
    </row>
    <row r="475" spans="1:14" x14ac:dyDescent="0.5">
      <c r="A475" s="41"/>
      <c r="B475" s="41"/>
      <c r="C475" s="41"/>
      <c r="D475" s="41"/>
      <c r="E475" s="41"/>
      <c r="F475" s="41"/>
      <c r="G475" s="41"/>
      <c r="H475" s="47"/>
      <c r="J475" s="18"/>
      <c r="K475" s="18"/>
      <c r="L475" s="18"/>
      <c r="M475" s="18"/>
      <c r="N475" s="18"/>
    </row>
    <row r="476" spans="1:14" x14ac:dyDescent="0.5">
      <c r="A476" s="41"/>
      <c r="B476" s="41"/>
      <c r="C476" s="41"/>
      <c r="D476" s="41"/>
      <c r="E476" s="41"/>
      <c r="F476" s="41"/>
      <c r="G476" s="41"/>
      <c r="H476" s="47"/>
      <c r="J476" s="18"/>
      <c r="K476" s="18"/>
      <c r="L476" s="18"/>
      <c r="M476" s="18"/>
      <c r="N476" s="18"/>
    </row>
    <row r="477" spans="1:14" x14ac:dyDescent="0.5">
      <c r="A477" s="41"/>
      <c r="B477" s="41"/>
      <c r="C477" s="41"/>
      <c r="D477" s="41"/>
      <c r="E477" s="41"/>
      <c r="F477" s="41"/>
      <c r="G477" s="41"/>
      <c r="H477" s="47"/>
      <c r="J477" s="18"/>
      <c r="K477" s="18"/>
      <c r="L477" s="18"/>
      <c r="M477" s="18"/>
      <c r="N477" s="18"/>
    </row>
    <row r="478" spans="1:14" x14ac:dyDescent="0.5">
      <c r="A478" s="41"/>
      <c r="B478" s="41"/>
      <c r="C478" s="41"/>
      <c r="D478" s="41"/>
      <c r="E478" s="41"/>
      <c r="F478" s="41"/>
      <c r="G478" s="41"/>
      <c r="H478" s="47"/>
      <c r="J478" s="18"/>
      <c r="K478" s="18"/>
      <c r="L478" s="18"/>
      <c r="M478" s="18"/>
      <c r="N478" s="18"/>
    </row>
    <row r="479" spans="1:14" x14ac:dyDescent="0.5">
      <c r="A479" s="41"/>
      <c r="B479" s="41"/>
      <c r="C479" s="41"/>
      <c r="D479" s="41"/>
      <c r="E479" s="41"/>
      <c r="F479" s="41"/>
      <c r="G479" s="41"/>
      <c r="H479" s="47"/>
      <c r="J479" s="18"/>
      <c r="K479" s="18"/>
      <c r="L479" s="18"/>
      <c r="M479" s="18"/>
      <c r="N479" s="18"/>
    </row>
    <row r="480" spans="1:14" x14ac:dyDescent="0.5">
      <c r="A480" s="41"/>
      <c r="B480" s="41"/>
      <c r="C480" s="41"/>
      <c r="D480" s="41"/>
      <c r="E480" s="41"/>
      <c r="F480" s="41"/>
      <c r="G480" s="41"/>
      <c r="H480" s="47"/>
      <c r="J480" s="18"/>
      <c r="K480" s="18"/>
      <c r="L480" s="18"/>
      <c r="M480" s="18"/>
      <c r="N480" s="18"/>
    </row>
    <row r="481" spans="1:14" x14ac:dyDescent="0.5">
      <c r="A481" s="41"/>
      <c r="B481" s="41"/>
      <c r="C481" s="41"/>
      <c r="D481" s="41"/>
      <c r="E481" s="41"/>
      <c r="F481" s="41"/>
      <c r="G481" s="41"/>
      <c r="H481" s="47"/>
      <c r="J481" s="18"/>
      <c r="K481" s="18"/>
      <c r="L481" s="18"/>
      <c r="M481" s="18"/>
      <c r="N481" s="18"/>
    </row>
    <row r="482" spans="1:14" x14ac:dyDescent="0.5">
      <c r="A482" s="41"/>
      <c r="B482" s="41"/>
      <c r="C482" s="41"/>
      <c r="D482" s="41"/>
      <c r="E482" s="41"/>
      <c r="F482" s="41"/>
      <c r="G482" s="41"/>
      <c r="H482" s="47"/>
      <c r="J482" s="18"/>
      <c r="K482" s="18"/>
      <c r="L482" s="18"/>
      <c r="M482" s="18"/>
      <c r="N482" s="18"/>
    </row>
    <row r="483" spans="1:14" x14ac:dyDescent="0.5">
      <c r="A483" s="41"/>
      <c r="B483" s="41"/>
      <c r="C483" s="41"/>
      <c r="D483" s="41"/>
      <c r="E483" s="41"/>
      <c r="F483" s="41"/>
      <c r="G483" s="41"/>
      <c r="H483" s="47"/>
      <c r="J483" s="18"/>
      <c r="K483" s="18"/>
      <c r="L483" s="18"/>
      <c r="M483" s="18"/>
      <c r="N483" s="18"/>
    </row>
    <row r="484" spans="1:14" x14ac:dyDescent="0.5">
      <c r="A484" s="41"/>
      <c r="B484" s="41"/>
      <c r="C484" s="41"/>
      <c r="D484" s="41"/>
      <c r="E484" s="41"/>
      <c r="F484" s="41"/>
      <c r="G484" s="41"/>
      <c r="H484" s="47"/>
      <c r="J484" s="18"/>
      <c r="K484" s="18"/>
      <c r="L484" s="18"/>
      <c r="M484" s="18"/>
      <c r="N484" s="18"/>
    </row>
    <row r="485" spans="1:14" x14ac:dyDescent="0.5">
      <c r="A485" s="41"/>
      <c r="B485" s="41"/>
      <c r="C485" s="41"/>
      <c r="D485" s="41"/>
      <c r="E485" s="41"/>
      <c r="F485" s="41"/>
      <c r="G485" s="41"/>
      <c r="H485" s="47"/>
      <c r="J485" s="18"/>
      <c r="K485" s="18"/>
      <c r="L485" s="18"/>
      <c r="M485" s="18"/>
      <c r="N485" s="18"/>
    </row>
    <row r="486" spans="1:14" x14ac:dyDescent="0.5">
      <c r="A486" s="41"/>
      <c r="B486" s="41"/>
      <c r="C486" s="41"/>
      <c r="D486" s="41"/>
      <c r="E486" s="41"/>
      <c r="F486" s="41"/>
      <c r="G486" s="41"/>
      <c r="H486" s="47"/>
      <c r="J486" s="18"/>
      <c r="K486" s="18"/>
      <c r="L486" s="18"/>
      <c r="M486" s="18"/>
      <c r="N486" s="18"/>
    </row>
    <row r="487" spans="1:14" x14ac:dyDescent="0.5">
      <c r="A487" s="41"/>
      <c r="B487" s="41"/>
      <c r="C487" s="41"/>
      <c r="D487" s="41"/>
      <c r="E487" s="41"/>
      <c r="F487" s="41"/>
      <c r="G487" s="41"/>
      <c r="H487" s="47"/>
      <c r="J487" s="18"/>
      <c r="K487" s="18"/>
      <c r="L487" s="18"/>
      <c r="M487" s="18"/>
      <c r="N487" s="18"/>
    </row>
    <row r="488" spans="1:14" x14ac:dyDescent="0.5">
      <c r="A488" s="41"/>
      <c r="B488" s="41"/>
      <c r="C488" s="41"/>
      <c r="D488" s="41"/>
      <c r="E488" s="41"/>
      <c r="F488" s="41"/>
      <c r="G488" s="41"/>
      <c r="H488" s="47"/>
      <c r="J488" s="18"/>
      <c r="K488" s="18"/>
      <c r="L488" s="18"/>
      <c r="M488" s="18"/>
      <c r="N488" s="18"/>
    </row>
    <row r="489" spans="1:14" x14ac:dyDescent="0.5">
      <c r="A489" s="41"/>
      <c r="B489" s="41"/>
      <c r="C489" s="41"/>
      <c r="D489" s="41"/>
      <c r="E489" s="41"/>
      <c r="F489" s="41"/>
      <c r="G489" s="41"/>
      <c r="H489" s="47"/>
      <c r="J489" s="18"/>
      <c r="K489" s="18"/>
      <c r="L489" s="18"/>
      <c r="M489" s="18"/>
      <c r="N489" s="18"/>
    </row>
    <row r="490" spans="1:14" x14ac:dyDescent="0.5">
      <c r="A490" s="41"/>
      <c r="B490" s="41"/>
      <c r="C490" s="41"/>
      <c r="D490" s="41"/>
      <c r="E490" s="41"/>
      <c r="F490" s="41"/>
      <c r="G490" s="41"/>
      <c r="H490" s="47"/>
      <c r="J490" s="18"/>
      <c r="K490" s="18"/>
      <c r="L490" s="18"/>
      <c r="M490" s="18"/>
      <c r="N490" s="18"/>
    </row>
    <row r="491" spans="1:14" x14ac:dyDescent="0.5">
      <c r="A491" s="41"/>
      <c r="B491" s="41"/>
      <c r="C491" s="41"/>
      <c r="D491" s="41"/>
      <c r="E491" s="41"/>
      <c r="F491" s="41"/>
      <c r="G491" s="41"/>
      <c r="H491" s="47"/>
      <c r="J491" s="18"/>
      <c r="K491" s="18"/>
      <c r="L491" s="18"/>
      <c r="M491" s="18"/>
      <c r="N491" s="18"/>
    </row>
    <row r="492" spans="1:14" x14ac:dyDescent="0.5">
      <c r="A492" s="41"/>
      <c r="B492" s="41"/>
      <c r="C492" s="41"/>
      <c r="D492" s="41"/>
      <c r="E492" s="41"/>
      <c r="F492" s="41"/>
      <c r="G492" s="41"/>
      <c r="H492" s="47"/>
      <c r="J492" s="18"/>
      <c r="K492" s="18"/>
      <c r="L492" s="18"/>
      <c r="M492" s="18"/>
      <c r="N492" s="18"/>
    </row>
    <row r="493" spans="1:14" x14ac:dyDescent="0.5">
      <c r="A493" s="41"/>
      <c r="B493" s="41"/>
      <c r="C493" s="41"/>
      <c r="D493" s="41"/>
      <c r="E493" s="41"/>
      <c r="F493" s="41"/>
      <c r="G493" s="41"/>
      <c r="H493" s="47"/>
      <c r="J493" s="18"/>
      <c r="K493" s="18"/>
      <c r="L493" s="18"/>
      <c r="M493" s="18"/>
      <c r="N493" s="18"/>
    </row>
    <row r="494" spans="1:14" x14ac:dyDescent="0.5">
      <c r="A494" s="41"/>
      <c r="B494" s="41"/>
      <c r="C494" s="41"/>
      <c r="D494" s="41"/>
      <c r="E494" s="41"/>
      <c r="F494" s="41"/>
      <c r="G494" s="41"/>
      <c r="H494" s="47"/>
      <c r="J494" s="18"/>
      <c r="K494" s="18"/>
      <c r="L494" s="18"/>
      <c r="M494" s="18"/>
      <c r="N494" s="18"/>
    </row>
    <row r="495" spans="1:14" x14ac:dyDescent="0.5">
      <c r="A495" s="41"/>
      <c r="B495" s="41"/>
      <c r="C495" s="41"/>
      <c r="D495" s="41"/>
      <c r="E495" s="41"/>
      <c r="F495" s="41"/>
      <c r="G495" s="41"/>
      <c r="H495" s="47"/>
      <c r="J495" s="18"/>
      <c r="K495" s="18"/>
      <c r="L495" s="18"/>
      <c r="M495" s="18"/>
      <c r="N495" s="18"/>
    </row>
    <row r="496" spans="1:14" x14ac:dyDescent="0.5">
      <c r="A496" s="41"/>
      <c r="B496" s="41"/>
      <c r="C496" s="41"/>
      <c r="D496" s="41"/>
      <c r="E496" s="41"/>
      <c r="F496" s="41"/>
      <c r="G496" s="41"/>
      <c r="H496" s="47"/>
      <c r="J496" s="18"/>
      <c r="K496" s="18"/>
      <c r="L496" s="18"/>
      <c r="M496" s="18"/>
      <c r="N496" s="18"/>
    </row>
    <row r="497" spans="1:14" x14ac:dyDescent="0.5">
      <c r="A497" s="41"/>
      <c r="B497" s="41"/>
      <c r="C497" s="41"/>
      <c r="D497" s="41"/>
      <c r="E497" s="41"/>
      <c r="F497" s="41"/>
      <c r="G497" s="41"/>
      <c r="H497" s="47"/>
      <c r="J497" s="18"/>
      <c r="K497" s="18"/>
      <c r="L497" s="18"/>
      <c r="M497" s="18"/>
      <c r="N497" s="18"/>
    </row>
    <row r="498" spans="1:14" x14ac:dyDescent="0.5">
      <c r="A498" s="41"/>
      <c r="B498" s="41"/>
      <c r="C498" s="41"/>
      <c r="D498" s="41"/>
      <c r="E498" s="41"/>
      <c r="F498" s="41"/>
      <c r="G498" s="41"/>
      <c r="H498" s="47"/>
      <c r="J498" s="18"/>
      <c r="K498" s="18"/>
      <c r="L498" s="18"/>
      <c r="M498" s="18"/>
      <c r="N498" s="18"/>
    </row>
    <row r="499" spans="1:14" x14ac:dyDescent="0.5">
      <c r="A499" s="41"/>
      <c r="B499" s="41"/>
      <c r="C499" s="41"/>
      <c r="D499" s="41"/>
      <c r="E499" s="41"/>
      <c r="F499" s="41"/>
      <c r="G499" s="41"/>
      <c r="H499" s="47"/>
      <c r="J499" s="18"/>
      <c r="K499" s="18"/>
      <c r="L499" s="18"/>
      <c r="M499" s="18"/>
      <c r="N499" s="18"/>
    </row>
    <row r="500" spans="1:14" x14ac:dyDescent="0.5">
      <c r="A500" s="41"/>
      <c r="B500" s="41"/>
      <c r="C500" s="41"/>
      <c r="D500" s="41"/>
      <c r="E500" s="41"/>
      <c r="F500" s="41"/>
      <c r="G500" s="41"/>
      <c r="H500" s="47"/>
      <c r="J500" s="18"/>
      <c r="K500" s="18"/>
      <c r="L500" s="18"/>
      <c r="M500" s="18"/>
      <c r="N500" s="18"/>
    </row>
    <row r="501" spans="1:14" x14ac:dyDescent="0.5">
      <c r="A501" s="41"/>
      <c r="B501" s="41"/>
      <c r="C501" s="41"/>
      <c r="D501" s="41"/>
      <c r="E501" s="41"/>
      <c r="F501" s="41"/>
      <c r="G501" s="41"/>
      <c r="H501" s="47"/>
      <c r="J501" s="18"/>
      <c r="K501" s="18"/>
      <c r="L501" s="18"/>
      <c r="M501" s="18"/>
      <c r="N501" s="18"/>
    </row>
    <row r="502" spans="1:14" x14ac:dyDescent="0.5">
      <c r="A502" s="41"/>
      <c r="B502" s="41"/>
      <c r="C502" s="41"/>
      <c r="D502" s="41"/>
      <c r="E502" s="41"/>
      <c r="F502" s="41"/>
      <c r="G502" s="41"/>
      <c r="H502" s="47"/>
      <c r="J502" s="18"/>
      <c r="K502" s="18"/>
      <c r="L502" s="18"/>
      <c r="M502" s="18"/>
      <c r="N502" s="18"/>
    </row>
    <row r="503" spans="1:14" x14ac:dyDescent="0.5">
      <c r="A503" s="41"/>
      <c r="B503" s="41"/>
      <c r="C503" s="41"/>
      <c r="D503" s="41"/>
      <c r="E503" s="41"/>
      <c r="F503" s="41"/>
      <c r="G503" s="41"/>
      <c r="H503" s="47"/>
      <c r="J503" s="18"/>
      <c r="K503" s="18"/>
      <c r="L503" s="18"/>
      <c r="M503" s="18"/>
      <c r="N503" s="18"/>
    </row>
    <row r="504" spans="1:14" x14ac:dyDescent="0.5">
      <c r="A504" s="41"/>
      <c r="B504" s="41"/>
      <c r="C504" s="41"/>
      <c r="D504" s="41"/>
      <c r="E504" s="41"/>
      <c r="F504" s="41"/>
      <c r="G504" s="41"/>
      <c r="H504" s="47"/>
      <c r="J504" s="18"/>
      <c r="K504" s="18"/>
      <c r="L504" s="18"/>
      <c r="M504" s="18"/>
      <c r="N504" s="18"/>
    </row>
    <row r="505" spans="1:14" x14ac:dyDescent="0.5">
      <c r="A505" s="41"/>
      <c r="B505" s="41"/>
      <c r="C505" s="41"/>
      <c r="D505" s="41"/>
      <c r="E505" s="41"/>
      <c r="F505" s="41"/>
      <c r="G505" s="41"/>
      <c r="H505" s="47"/>
      <c r="J505" s="18"/>
      <c r="K505" s="18"/>
      <c r="L505" s="18"/>
      <c r="M505" s="18"/>
      <c r="N505" s="18"/>
    </row>
    <row r="506" spans="1:14" x14ac:dyDescent="0.5">
      <c r="A506" s="41"/>
      <c r="B506" s="41"/>
      <c r="C506" s="41"/>
      <c r="D506" s="41"/>
      <c r="E506" s="41"/>
      <c r="F506" s="41"/>
      <c r="G506" s="41"/>
      <c r="H506" s="47"/>
      <c r="J506" s="18"/>
      <c r="K506" s="18"/>
      <c r="L506" s="18"/>
      <c r="M506" s="18"/>
      <c r="N506" s="18"/>
    </row>
    <row r="507" spans="1:14" x14ac:dyDescent="0.5">
      <c r="A507" s="41"/>
      <c r="B507" s="41"/>
      <c r="C507" s="41"/>
      <c r="D507" s="41"/>
      <c r="E507" s="41"/>
      <c r="F507" s="41"/>
      <c r="G507" s="41"/>
      <c r="H507" s="47"/>
      <c r="J507" s="18"/>
      <c r="K507" s="18"/>
      <c r="L507" s="18"/>
      <c r="M507" s="18"/>
      <c r="N507" s="18"/>
    </row>
    <row r="508" spans="1:14" x14ac:dyDescent="0.5">
      <c r="A508" s="41"/>
      <c r="B508" s="41"/>
      <c r="C508" s="41"/>
      <c r="D508" s="41"/>
      <c r="E508" s="41"/>
      <c r="F508" s="41"/>
      <c r="G508" s="41"/>
      <c r="H508" s="47"/>
      <c r="J508" s="18"/>
      <c r="K508" s="18"/>
      <c r="L508" s="18"/>
      <c r="M508" s="18"/>
      <c r="N508" s="18"/>
    </row>
    <row r="509" spans="1:14" x14ac:dyDescent="0.5">
      <c r="A509" s="41"/>
      <c r="B509" s="41"/>
      <c r="C509" s="41"/>
      <c r="D509" s="41"/>
      <c r="E509" s="41"/>
      <c r="F509" s="41"/>
      <c r="G509" s="41"/>
      <c r="H509" s="47"/>
      <c r="J509" s="18"/>
      <c r="K509" s="18"/>
      <c r="L509" s="18"/>
      <c r="M509" s="18"/>
      <c r="N509" s="18"/>
    </row>
    <row r="510" spans="1:14" x14ac:dyDescent="0.5">
      <c r="A510" s="41"/>
      <c r="B510" s="41"/>
      <c r="C510" s="41"/>
      <c r="D510" s="41"/>
      <c r="E510" s="41"/>
      <c r="F510" s="41"/>
      <c r="G510" s="41"/>
      <c r="H510" s="47"/>
      <c r="J510" s="18"/>
      <c r="K510" s="18"/>
      <c r="L510" s="18"/>
      <c r="M510" s="18"/>
      <c r="N510" s="18"/>
    </row>
    <row r="511" spans="1:14" x14ac:dyDescent="0.5">
      <c r="A511" s="41"/>
      <c r="B511" s="41"/>
      <c r="C511" s="41"/>
      <c r="D511" s="41"/>
      <c r="E511" s="41"/>
      <c r="F511" s="41"/>
      <c r="G511" s="41"/>
      <c r="H511" s="47"/>
      <c r="J511" s="18"/>
      <c r="K511" s="18"/>
      <c r="L511" s="18"/>
      <c r="M511" s="18"/>
      <c r="N511" s="18"/>
    </row>
    <row r="512" spans="1:14" x14ac:dyDescent="0.5">
      <c r="A512" s="41"/>
      <c r="B512" s="41"/>
      <c r="C512" s="41"/>
      <c r="D512" s="41"/>
      <c r="E512" s="41"/>
      <c r="F512" s="41"/>
      <c r="G512" s="41"/>
      <c r="H512" s="47"/>
      <c r="J512" s="18"/>
      <c r="K512" s="18"/>
      <c r="L512" s="18"/>
      <c r="M512" s="18"/>
      <c r="N512" s="18"/>
    </row>
    <row r="513" spans="1:14" x14ac:dyDescent="0.5">
      <c r="A513" s="41"/>
      <c r="B513" s="41"/>
      <c r="C513" s="41"/>
      <c r="D513" s="41"/>
      <c r="E513" s="41"/>
      <c r="F513" s="41"/>
      <c r="G513" s="41"/>
      <c r="H513" s="47"/>
      <c r="J513" s="18"/>
      <c r="K513" s="18"/>
      <c r="L513" s="18"/>
      <c r="M513" s="18"/>
      <c r="N513" s="18"/>
    </row>
    <row r="514" spans="1:14" x14ac:dyDescent="0.5">
      <c r="A514" s="41"/>
      <c r="B514" s="41"/>
      <c r="C514" s="41"/>
      <c r="D514" s="41"/>
      <c r="E514" s="41"/>
      <c r="F514" s="41"/>
      <c r="G514" s="41"/>
      <c r="H514" s="47"/>
      <c r="J514" s="18"/>
      <c r="K514" s="18"/>
      <c r="L514" s="18"/>
      <c r="M514" s="18"/>
      <c r="N514" s="18"/>
    </row>
    <row r="515" spans="1:14" x14ac:dyDescent="0.5">
      <c r="A515" s="41"/>
      <c r="B515" s="41"/>
      <c r="C515" s="41"/>
      <c r="D515" s="41"/>
      <c r="E515" s="41"/>
      <c r="F515" s="41"/>
      <c r="G515" s="41"/>
      <c r="H515" s="47"/>
      <c r="J515" s="18"/>
      <c r="K515" s="18"/>
      <c r="L515" s="18"/>
      <c r="M515" s="18"/>
      <c r="N515" s="18"/>
    </row>
    <row r="516" spans="1:14" x14ac:dyDescent="0.5">
      <c r="A516" s="41"/>
      <c r="B516" s="41"/>
      <c r="C516" s="41"/>
      <c r="D516" s="41"/>
      <c r="E516" s="41"/>
      <c r="F516" s="41"/>
      <c r="G516" s="41"/>
      <c r="H516" s="47"/>
      <c r="J516" s="18"/>
      <c r="K516" s="18"/>
      <c r="L516" s="18"/>
      <c r="M516" s="18"/>
      <c r="N516" s="18"/>
    </row>
    <row r="517" spans="1:14" x14ac:dyDescent="0.5">
      <c r="A517" s="41"/>
      <c r="B517" s="41"/>
      <c r="C517" s="41"/>
      <c r="D517" s="41"/>
      <c r="E517" s="41"/>
      <c r="F517" s="41"/>
      <c r="G517" s="41"/>
      <c r="H517" s="47"/>
      <c r="J517" s="18"/>
      <c r="K517" s="18"/>
      <c r="L517" s="18"/>
      <c r="M517" s="18"/>
      <c r="N517" s="18"/>
    </row>
    <row r="518" spans="1:14" x14ac:dyDescent="0.5">
      <c r="A518" s="41"/>
      <c r="B518" s="41"/>
      <c r="C518" s="41"/>
      <c r="D518" s="41"/>
      <c r="E518" s="41"/>
      <c r="F518" s="41"/>
      <c r="G518" s="41"/>
      <c r="H518" s="47"/>
      <c r="J518" s="18"/>
      <c r="K518" s="18"/>
      <c r="L518" s="18"/>
      <c r="M518" s="18"/>
      <c r="N518" s="18"/>
    </row>
    <row r="519" spans="1:14" x14ac:dyDescent="0.5">
      <c r="A519" s="41"/>
      <c r="B519" s="41"/>
      <c r="C519" s="41"/>
      <c r="D519" s="41"/>
      <c r="E519" s="41"/>
      <c r="F519" s="41"/>
      <c r="G519" s="41"/>
      <c r="H519" s="47"/>
      <c r="J519" s="18"/>
      <c r="K519" s="18"/>
      <c r="L519" s="18"/>
      <c r="M519" s="18"/>
      <c r="N519" s="18"/>
    </row>
    <row r="520" spans="1:14" x14ac:dyDescent="0.5">
      <c r="A520" s="41"/>
      <c r="B520" s="41"/>
      <c r="C520" s="41"/>
      <c r="D520" s="41"/>
      <c r="E520" s="41"/>
      <c r="F520" s="41"/>
      <c r="G520" s="41"/>
      <c r="H520" s="47"/>
      <c r="J520" s="18"/>
      <c r="K520" s="18"/>
      <c r="L520" s="18"/>
      <c r="M520" s="18"/>
      <c r="N520" s="18"/>
    </row>
    <row r="521" spans="1:14" x14ac:dyDescent="0.5">
      <c r="A521" s="41"/>
      <c r="B521" s="41"/>
      <c r="C521" s="41"/>
      <c r="D521" s="41"/>
      <c r="E521" s="41"/>
      <c r="F521" s="41"/>
      <c r="G521" s="41"/>
      <c r="H521" s="47"/>
      <c r="J521" s="18"/>
      <c r="K521" s="18"/>
      <c r="L521" s="18"/>
      <c r="M521" s="18"/>
      <c r="N521" s="18"/>
    </row>
    <row r="522" spans="1:14" x14ac:dyDescent="0.5">
      <c r="A522" s="41"/>
      <c r="B522" s="41"/>
      <c r="C522" s="41"/>
      <c r="D522" s="41"/>
      <c r="E522" s="41"/>
      <c r="F522" s="41"/>
      <c r="G522" s="41"/>
      <c r="H522" s="47"/>
      <c r="J522" s="18"/>
      <c r="K522" s="18"/>
      <c r="L522" s="18"/>
      <c r="M522" s="18"/>
      <c r="N522" s="18"/>
    </row>
    <row r="523" spans="1:14" x14ac:dyDescent="0.5">
      <c r="A523" s="41"/>
      <c r="B523" s="41"/>
      <c r="C523" s="41"/>
      <c r="D523" s="41"/>
      <c r="E523" s="41"/>
      <c r="F523" s="41"/>
      <c r="G523" s="41"/>
      <c r="H523" s="47"/>
      <c r="J523" s="18"/>
      <c r="K523" s="18"/>
      <c r="L523" s="18"/>
      <c r="M523" s="18"/>
      <c r="N523" s="18"/>
    </row>
    <row r="524" spans="1:14" x14ac:dyDescent="0.5">
      <c r="A524" s="41"/>
      <c r="B524" s="41"/>
      <c r="C524" s="41"/>
      <c r="D524" s="41"/>
      <c r="E524" s="41"/>
      <c r="F524" s="41"/>
      <c r="G524" s="41"/>
      <c r="H524" s="47"/>
      <c r="J524" s="18"/>
      <c r="K524" s="18"/>
      <c r="L524" s="18"/>
      <c r="M524" s="18"/>
      <c r="N524" s="18"/>
    </row>
    <row r="525" spans="1:14" x14ac:dyDescent="0.5">
      <c r="A525" s="41"/>
      <c r="B525" s="41"/>
      <c r="C525" s="41"/>
      <c r="D525" s="41"/>
      <c r="E525" s="41"/>
      <c r="F525" s="41"/>
      <c r="G525" s="41"/>
      <c r="H525" s="47"/>
      <c r="J525" s="18"/>
      <c r="K525" s="18"/>
      <c r="L525" s="18"/>
      <c r="M525" s="18"/>
      <c r="N525" s="18"/>
    </row>
    <row r="526" spans="1:14" x14ac:dyDescent="0.5">
      <c r="A526" s="41"/>
      <c r="B526" s="41"/>
      <c r="C526" s="41"/>
      <c r="D526" s="41"/>
      <c r="E526" s="41"/>
      <c r="F526" s="41"/>
      <c r="G526" s="41"/>
      <c r="H526" s="47"/>
      <c r="J526" s="18"/>
      <c r="K526" s="18"/>
      <c r="L526" s="18"/>
      <c r="M526" s="18"/>
      <c r="N526" s="18"/>
    </row>
    <row r="527" spans="1:14" x14ac:dyDescent="0.5">
      <c r="A527" s="41"/>
      <c r="B527" s="41"/>
      <c r="C527" s="41"/>
      <c r="D527" s="41"/>
      <c r="E527" s="41"/>
      <c r="F527" s="41"/>
      <c r="G527" s="41"/>
      <c r="H527" s="47"/>
      <c r="J527" s="18"/>
      <c r="K527" s="18"/>
      <c r="L527" s="18"/>
      <c r="M527" s="18"/>
      <c r="N527" s="18"/>
    </row>
    <row r="528" spans="1:14" x14ac:dyDescent="0.5">
      <c r="A528" s="41"/>
      <c r="B528" s="41"/>
      <c r="C528" s="41"/>
      <c r="D528" s="41"/>
      <c r="E528" s="41"/>
      <c r="F528" s="41"/>
      <c r="G528" s="41"/>
      <c r="H528" s="47"/>
      <c r="J528" s="18"/>
      <c r="K528" s="18"/>
      <c r="L528" s="18"/>
      <c r="M528" s="18"/>
      <c r="N528" s="18"/>
    </row>
    <row r="529" spans="1:14" x14ac:dyDescent="0.5">
      <c r="A529" s="41"/>
      <c r="B529" s="41"/>
      <c r="C529" s="41"/>
      <c r="D529" s="41"/>
      <c r="E529" s="41"/>
      <c r="F529" s="41"/>
      <c r="G529" s="41"/>
      <c r="H529" s="47"/>
      <c r="J529" s="18"/>
      <c r="K529" s="18"/>
      <c r="L529" s="18"/>
      <c r="M529" s="18"/>
      <c r="N529" s="18"/>
    </row>
    <row r="530" spans="1:14" x14ac:dyDescent="0.5">
      <c r="A530" s="41"/>
      <c r="B530" s="41"/>
      <c r="C530" s="41"/>
      <c r="D530" s="41"/>
      <c r="E530" s="41"/>
      <c r="F530" s="41"/>
      <c r="G530" s="41"/>
      <c r="H530" s="47"/>
      <c r="J530" s="18"/>
      <c r="K530" s="18"/>
      <c r="L530" s="18"/>
      <c r="M530" s="18"/>
      <c r="N530" s="18"/>
    </row>
    <row r="531" spans="1:14" x14ac:dyDescent="0.5">
      <c r="A531" s="41"/>
      <c r="B531" s="41"/>
      <c r="C531" s="41"/>
      <c r="D531" s="41"/>
      <c r="E531" s="41"/>
      <c r="F531" s="41"/>
      <c r="G531" s="41"/>
      <c r="H531" s="47"/>
      <c r="J531" s="18"/>
      <c r="K531" s="18"/>
      <c r="L531" s="18"/>
      <c r="M531" s="18"/>
      <c r="N531" s="18"/>
    </row>
    <row r="532" spans="1:14" x14ac:dyDescent="0.5">
      <c r="A532" s="41"/>
      <c r="B532" s="41"/>
      <c r="C532" s="41"/>
      <c r="D532" s="41"/>
      <c r="E532" s="41"/>
      <c r="F532" s="41"/>
      <c r="G532" s="41"/>
      <c r="H532" s="47"/>
      <c r="J532" s="18"/>
      <c r="K532" s="18"/>
      <c r="L532" s="18"/>
      <c r="M532" s="18"/>
      <c r="N532" s="18"/>
    </row>
    <row r="533" spans="1:14" x14ac:dyDescent="0.5">
      <c r="A533" s="41"/>
      <c r="B533" s="41"/>
      <c r="C533" s="41"/>
      <c r="D533" s="41"/>
      <c r="E533" s="41"/>
      <c r="F533" s="41"/>
      <c r="G533" s="41"/>
      <c r="H533" s="47"/>
      <c r="J533" s="18"/>
      <c r="K533" s="18"/>
      <c r="L533" s="18"/>
      <c r="M533" s="18"/>
      <c r="N533" s="18"/>
    </row>
    <row r="534" spans="1:14" x14ac:dyDescent="0.5">
      <c r="A534" s="41"/>
      <c r="B534" s="41"/>
      <c r="C534" s="41"/>
      <c r="D534" s="41"/>
      <c r="E534" s="41"/>
      <c r="F534" s="41"/>
      <c r="G534" s="41"/>
      <c r="H534" s="47"/>
      <c r="J534" s="18"/>
      <c r="K534" s="18"/>
      <c r="L534" s="18"/>
      <c r="M534" s="18"/>
      <c r="N534" s="18"/>
    </row>
    <row r="535" spans="1:14" x14ac:dyDescent="0.5">
      <c r="A535" s="41"/>
      <c r="B535" s="41"/>
      <c r="C535" s="41"/>
      <c r="D535" s="41"/>
      <c r="E535" s="41"/>
      <c r="F535" s="41"/>
      <c r="G535" s="41"/>
      <c r="H535" s="47"/>
      <c r="J535" s="18"/>
      <c r="K535" s="18"/>
      <c r="L535" s="18"/>
      <c r="M535" s="18"/>
      <c r="N535" s="18"/>
    </row>
    <row r="536" spans="1:14" x14ac:dyDescent="0.5">
      <c r="A536" s="41"/>
      <c r="B536" s="41"/>
      <c r="C536" s="41"/>
      <c r="D536" s="41"/>
      <c r="E536" s="41"/>
      <c r="F536" s="41"/>
      <c r="G536" s="41"/>
      <c r="H536" s="47"/>
      <c r="J536" s="18"/>
      <c r="K536" s="18"/>
      <c r="L536" s="18"/>
      <c r="M536" s="18"/>
      <c r="N536" s="18"/>
    </row>
    <row r="537" spans="1:14" x14ac:dyDescent="0.5">
      <c r="A537" s="41"/>
      <c r="B537" s="41"/>
      <c r="C537" s="41"/>
      <c r="D537" s="41"/>
      <c r="E537" s="41"/>
      <c r="F537" s="41"/>
      <c r="G537" s="41"/>
      <c r="H537" s="47"/>
      <c r="J537" s="18"/>
      <c r="K537" s="18"/>
      <c r="L537" s="18"/>
      <c r="M537" s="18"/>
      <c r="N537" s="18"/>
    </row>
    <row r="538" spans="1:14" x14ac:dyDescent="0.5">
      <c r="A538" s="41"/>
      <c r="B538" s="41"/>
      <c r="C538" s="41"/>
      <c r="D538" s="41"/>
      <c r="E538" s="41"/>
      <c r="F538" s="41"/>
      <c r="G538" s="41"/>
      <c r="H538" s="47"/>
      <c r="J538" s="18"/>
      <c r="K538" s="18"/>
      <c r="L538" s="18"/>
      <c r="M538" s="18"/>
      <c r="N538" s="18"/>
    </row>
    <row r="539" spans="1:14" x14ac:dyDescent="0.5">
      <c r="A539" s="41"/>
      <c r="B539" s="41"/>
      <c r="C539" s="41"/>
      <c r="D539" s="41"/>
      <c r="E539" s="41"/>
      <c r="F539" s="41"/>
      <c r="G539" s="41"/>
      <c r="H539" s="47"/>
      <c r="J539" s="18"/>
      <c r="K539" s="18"/>
      <c r="L539" s="18"/>
      <c r="M539" s="18"/>
      <c r="N539" s="18"/>
    </row>
    <row r="540" spans="1:14" x14ac:dyDescent="0.5">
      <c r="A540" s="41"/>
      <c r="B540" s="41"/>
      <c r="C540" s="41"/>
      <c r="D540" s="41"/>
      <c r="E540" s="41"/>
      <c r="F540" s="41"/>
      <c r="G540" s="41"/>
      <c r="H540" s="47"/>
      <c r="J540" s="18"/>
      <c r="K540" s="18"/>
      <c r="L540" s="18"/>
      <c r="M540" s="18"/>
      <c r="N540" s="18"/>
    </row>
    <row r="541" spans="1:14" x14ac:dyDescent="0.5">
      <c r="A541" s="41"/>
      <c r="B541" s="41"/>
      <c r="C541" s="41"/>
      <c r="D541" s="41"/>
      <c r="E541" s="41"/>
      <c r="F541" s="41"/>
      <c r="G541" s="41"/>
      <c r="H541" s="47"/>
      <c r="J541" s="18"/>
      <c r="K541" s="18"/>
      <c r="L541" s="18"/>
      <c r="M541" s="18"/>
      <c r="N541" s="18"/>
    </row>
    <row r="542" spans="1:14" x14ac:dyDescent="0.5">
      <c r="A542" s="41"/>
      <c r="B542" s="41"/>
      <c r="C542" s="41"/>
      <c r="D542" s="41"/>
      <c r="E542" s="41"/>
      <c r="F542" s="41"/>
      <c r="G542" s="41"/>
      <c r="H542" s="47"/>
      <c r="J542" s="18"/>
      <c r="K542" s="18"/>
      <c r="L542" s="18"/>
      <c r="M542" s="18"/>
      <c r="N542" s="18"/>
    </row>
    <row r="543" spans="1:14" x14ac:dyDescent="0.5">
      <c r="A543" s="41"/>
      <c r="B543" s="41"/>
      <c r="C543" s="41"/>
      <c r="D543" s="41"/>
      <c r="E543" s="41"/>
      <c r="F543" s="41"/>
      <c r="G543" s="41"/>
      <c r="H543" s="47"/>
      <c r="J543" s="18"/>
      <c r="K543" s="18"/>
      <c r="L543" s="18"/>
      <c r="M543" s="18"/>
      <c r="N543" s="18"/>
    </row>
    <row r="544" spans="1:14" x14ac:dyDescent="0.5">
      <c r="A544" s="41"/>
      <c r="B544" s="41"/>
      <c r="C544" s="41"/>
      <c r="D544" s="41"/>
      <c r="E544" s="41"/>
      <c r="F544" s="41"/>
      <c r="G544" s="41"/>
      <c r="H544" s="47"/>
      <c r="J544" s="18"/>
      <c r="K544" s="18"/>
      <c r="L544" s="18"/>
      <c r="M544" s="18"/>
      <c r="N544" s="18"/>
    </row>
    <row r="545" spans="1:14" x14ac:dyDescent="0.5">
      <c r="A545" s="41"/>
      <c r="B545" s="41"/>
      <c r="C545" s="41"/>
      <c r="D545" s="41"/>
      <c r="E545" s="41"/>
      <c r="F545" s="41"/>
      <c r="G545" s="41"/>
      <c r="H545" s="47"/>
      <c r="J545" s="18"/>
      <c r="K545" s="18"/>
      <c r="L545" s="18"/>
      <c r="M545" s="18"/>
      <c r="N545" s="18"/>
    </row>
    <row r="546" spans="1:14" x14ac:dyDescent="0.5">
      <c r="A546" s="41"/>
      <c r="B546" s="41"/>
      <c r="C546" s="41"/>
      <c r="D546" s="41"/>
      <c r="E546" s="41"/>
      <c r="F546" s="41"/>
      <c r="G546" s="41"/>
      <c r="H546" s="47"/>
      <c r="J546" s="18"/>
      <c r="K546" s="18"/>
      <c r="L546" s="18"/>
      <c r="M546" s="18"/>
      <c r="N546" s="18"/>
    </row>
    <row r="547" spans="1:14" x14ac:dyDescent="0.5">
      <c r="A547" s="41"/>
      <c r="B547" s="41"/>
      <c r="C547" s="41"/>
      <c r="D547" s="41"/>
      <c r="E547" s="41"/>
      <c r="F547" s="41"/>
      <c r="G547" s="41"/>
      <c r="H547" s="47"/>
      <c r="J547" s="18"/>
      <c r="K547" s="18"/>
      <c r="L547" s="18"/>
      <c r="M547" s="18"/>
      <c r="N547" s="18"/>
    </row>
    <row r="548" spans="1:14" x14ac:dyDescent="0.5">
      <c r="A548" s="41"/>
      <c r="B548" s="41"/>
      <c r="C548" s="41"/>
      <c r="D548" s="41"/>
      <c r="E548" s="41"/>
      <c r="F548" s="41"/>
      <c r="G548" s="41"/>
      <c r="H548" s="47"/>
      <c r="J548" s="18"/>
      <c r="K548" s="18"/>
      <c r="L548" s="18"/>
      <c r="M548" s="18"/>
      <c r="N548" s="18"/>
    </row>
    <row r="549" spans="1:14" x14ac:dyDescent="0.5">
      <c r="A549" s="41"/>
      <c r="B549" s="41"/>
      <c r="C549" s="41"/>
      <c r="D549" s="41"/>
      <c r="E549" s="41"/>
      <c r="F549" s="41"/>
      <c r="G549" s="41"/>
      <c r="H549" s="47"/>
      <c r="J549" s="18"/>
      <c r="K549" s="18"/>
      <c r="L549" s="18"/>
      <c r="M549" s="18"/>
      <c r="N549" s="18"/>
    </row>
    <row r="550" spans="1:14" x14ac:dyDescent="0.5">
      <c r="A550" s="41"/>
      <c r="B550" s="41"/>
      <c r="C550" s="41"/>
      <c r="D550" s="41"/>
      <c r="E550" s="41"/>
      <c r="F550" s="41"/>
      <c r="G550" s="41"/>
      <c r="H550" s="47"/>
      <c r="J550" s="18"/>
      <c r="K550" s="18"/>
      <c r="L550" s="18"/>
      <c r="M550" s="18"/>
      <c r="N550" s="18"/>
    </row>
    <row r="551" spans="1:14" x14ac:dyDescent="0.5">
      <c r="A551" s="41"/>
      <c r="B551" s="41"/>
      <c r="C551" s="41"/>
      <c r="D551" s="41"/>
      <c r="E551" s="41"/>
      <c r="F551" s="41"/>
      <c r="G551" s="41"/>
      <c r="H551" s="47"/>
      <c r="J551" s="18"/>
      <c r="K551" s="18"/>
      <c r="L551" s="18"/>
      <c r="M551" s="18"/>
      <c r="N551" s="18"/>
    </row>
    <row r="552" spans="1:14" x14ac:dyDescent="0.5">
      <c r="A552" s="41"/>
      <c r="B552" s="41"/>
      <c r="C552" s="41"/>
      <c r="D552" s="41"/>
      <c r="E552" s="41"/>
      <c r="F552" s="41"/>
      <c r="G552" s="41"/>
      <c r="H552" s="47"/>
      <c r="J552" s="18"/>
      <c r="K552" s="18"/>
      <c r="L552" s="18"/>
      <c r="M552" s="18"/>
      <c r="N552" s="18"/>
    </row>
    <row r="553" spans="1:14" x14ac:dyDescent="0.5">
      <c r="A553" s="41"/>
      <c r="B553" s="41"/>
      <c r="C553" s="41"/>
      <c r="D553" s="41"/>
      <c r="E553" s="41"/>
      <c r="F553" s="41"/>
      <c r="G553" s="41"/>
      <c r="H553" s="47"/>
      <c r="J553" s="18"/>
      <c r="K553" s="18"/>
      <c r="L553" s="18"/>
      <c r="M553" s="18"/>
      <c r="N553" s="18"/>
    </row>
    <row r="554" spans="1:14" x14ac:dyDescent="0.5">
      <c r="A554" s="41"/>
      <c r="B554" s="41"/>
      <c r="C554" s="41"/>
      <c r="D554" s="41"/>
      <c r="E554" s="41"/>
      <c r="F554" s="41"/>
      <c r="G554" s="41"/>
      <c r="H554" s="47"/>
      <c r="J554" s="18"/>
      <c r="K554" s="18"/>
      <c r="L554" s="18"/>
      <c r="M554" s="18"/>
      <c r="N554" s="18"/>
    </row>
    <row r="555" spans="1:14" x14ac:dyDescent="0.5">
      <c r="A555" s="48"/>
      <c r="B555" s="48"/>
      <c r="C555" s="48"/>
      <c r="D555" s="48"/>
      <c r="E555" s="48"/>
      <c r="F555" s="48"/>
      <c r="G555" s="48"/>
      <c r="H555" s="47"/>
      <c r="J555" s="18"/>
      <c r="K555" s="18"/>
      <c r="L555" s="18"/>
      <c r="M555" s="18"/>
      <c r="N555" s="18"/>
    </row>
    <row r="556" spans="1:14" x14ac:dyDescent="0.5">
      <c r="A556" s="48"/>
      <c r="B556" s="48"/>
      <c r="C556" s="48"/>
      <c r="D556" s="48"/>
      <c r="E556" s="48"/>
      <c r="F556" s="48"/>
      <c r="G556" s="48"/>
      <c r="H556" s="47"/>
      <c r="J556" s="18"/>
      <c r="K556" s="18"/>
      <c r="L556" s="18"/>
      <c r="M556" s="18"/>
      <c r="N556" s="18"/>
    </row>
    <row r="557" spans="1:14" x14ac:dyDescent="0.5">
      <c r="A557" s="48"/>
      <c r="B557" s="48"/>
      <c r="C557" s="48"/>
      <c r="D557" s="48"/>
      <c r="E557" s="48"/>
      <c r="F557" s="48"/>
      <c r="G557" s="48"/>
      <c r="H557" s="47"/>
      <c r="J557" s="18"/>
      <c r="K557" s="18"/>
      <c r="L557" s="18"/>
      <c r="M557" s="18"/>
      <c r="N557" s="18"/>
    </row>
    <row r="558" spans="1:14" x14ac:dyDescent="0.5">
      <c r="A558" s="48"/>
      <c r="B558" s="48"/>
      <c r="C558" s="48"/>
      <c r="D558" s="48"/>
      <c r="E558" s="48"/>
      <c r="F558" s="48"/>
      <c r="G558" s="48"/>
      <c r="H558" s="47"/>
      <c r="J558" s="18"/>
      <c r="K558" s="18"/>
      <c r="L558" s="18"/>
      <c r="M558" s="18"/>
      <c r="N558" s="18"/>
    </row>
    <row r="559" spans="1:14" x14ac:dyDescent="0.5">
      <c r="A559" s="48"/>
      <c r="B559" s="48"/>
      <c r="C559" s="48"/>
      <c r="D559" s="48"/>
      <c r="E559" s="48"/>
      <c r="F559" s="48"/>
      <c r="G559" s="48"/>
      <c r="H559" s="47"/>
      <c r="J559" s="18"/>
      <c r="K559" s="18"/>
      <c r="L559" s="18"/>
      <c r="M559" s="18"/>
      <c r="N559" s="18"/>
    </row>
    <row r="560" spans="1:14" x14ac:dyDescent="0.5">
      <c r="A560" s="48"/>
      <c r="B560" s="48"/>
      <c r="C560" s="48"/>
      <c r="D560" s="48"/>
      <c r="E560" s="48"/>
      <c r="F560" s="48"/>
      <c r="G560" s="48"/>
      <c r="H560" s="47"/>
      <c r="J560" s="18"/>
      <c r="K560" s="18"/>
      <c r="L560" s="18"/>
      <c r="M560" s="18"/>
      <c r="N560" s="18"/>
    </row>
    <row r="561" spans="1:14" x14ac:dyDescent="0.5">
      <c r="A561" s="48"/>
      <c r="B561" s="48"/>
      <c r="C561" s="48"/>
      <c r="D561" s="48"/>
      <c r="E561" s="48"/>
      <c r="F561" s="48"/>
      <c r="G561" s="48"/>
      <c r="H561" s="47"/>
      <c r="J561" s="18"/>
      <c r="K561" s="18"/>
      <c r="L561" s="18"/>
      <c r="M561" s="18"/>
      <c r="N561" s="18"/>
    </row>
    <row r="562" spans="1:14" x14ac:dyDescent="0.5">
      <c r="A562" s="48"/>
      <c r="B562" s="48"/>
      <c r="C562" s="48"/>
      <c r="D562" s="48"/>
      <c r="E562" s="48"/>
      <c r="F562" s="48"/>
      <c r="G562" s="48"/>
      <c r="H562" s="47"/>
      <c r="J562" s="18"/>
      <c r="K562" s="18"/>
      <c r="L562" s="18"/>
      <c r="M562" s="18"/>
      <c r="N562" s="18"/>
    </row>
    <row r="563" spans="1:14" x14ac:dyDescent="0.5">
      <c r="A563" s="48"/>
      <c r="B563" s="48"/>
      <c r="C563" s="48"/>
      <c r="D563" s="48"/>
      <c r="E563" s="48"/>
      <c r="F563" s="48"/>
      <c r="G563" s="48"/>
      <c r="H563" s="47"/>
      <c r="J563" s="18"/>
      <c r="K563" s="18"/>
      <c r="L563" s="18"/>
      <c r="M563" s="18"/>
      <c r="N563" s="18"/>
    </row>
    <row r="564" spans="1:14" x14ac:dyDescent="0.5">
      <c r="A564" s="48"/>
      <c r="B564" s="48"/>
      <c r="C564" s="48"/>
      <c r="D564" s="48"/>
      <c r="E564" s="48"/>
      <c r="F564" s="48"/>
      <c r="G564" s="48"/>
      <c r="H564" s="47"/>
      <c r="J564" s="18"/>
      <c r="K564" s="18"/>
      <c r="L564" s="18"/>
      <c r="M564" s="18"/>
      <c r="N564" s="18"/>
    </row>
    <row r="565" spans="1:14" x14ac:dyDescent="0.5">
      <c r="A565" s="48"/>
      <c r="B565" s="48"/>
      <c r="C565" s="48"/>
      <c r="D565" s="48"/>
      <c r="E565" s="48"/>
      <c r="F565" s="48"/>
      <c r="G565" s="48"/>
      <c r="H565" s="47"/>
      <c r="J565" s="18"/>
      <c r="K565" s="18"/>
      <c r="L565" s="18"/>
      <c r="M565" s="18"/>
      <c r="N565" s="18"/>
    </row>
    <row r="566" spans="1:14" x14ac:dyDescent="0.5">
      <c r="A566" s="48"/>
      <c r="B566" s="48"/>
      <c r="C566" s="48"/>
      <c r="D566" s="48"/>
      <c r="E566" s="48"/>
      <c r="F566" s="48"/>
      <c r="G566" s="48"/>
      <c r="H566" s="47"/>
      <c r="J566" s="18"/>
      <c r="K566" s="18"/>
      <c r="L566" s="18"/>
      <c r="M566" s="18"/>
      <c r="N566" s="18"/>
    </row>
    <row r="567" spans="1:14" x14ac:dyDescent="0.5">
      <c r="A567" s="48"/>
      <c r="B567" s="48"/>
      <c r="C567" s="48"/>
      <c r="D567" s="48"/>
      <c r="E567" s="48"/>
      <c r="F567" s="48"/>
      <c r="G567" s="48"/>
      <c r="H567" s="47"/>
      <c r="J567" s="18"/>
      <c r="K567" s="18"/>
      <c r="L567" s="18"/>
      <c r="M567" s="18"/>
      <c r="N567" s="18"/>
    </row>
    <row r="568" spans="1:14" x14ac:dyDescent="0.5">
      <c r="A568" s="48"/>
      <c r="B568" s="48"/>
      <c r="C568" s="48"/>
      <c r="D568" s="48"/>
      <c r="E568" s="48"/>
      <c r="F568" s="48"/>
      <c r="G568" s="48"/>
      <c r="H568" s="47"/>
      <c r="J568" s="18"/>
      <c r="K568" s="18"/>
      <c r="L568" s="18"/>
      <c r="M568" s="18"/>
      <c r="N568" s="18"/>
    </row>
    <row r="569" spans="1:14" x14ac:dyDescent="0.5">
      <c r="A569" s="48"/>
      <c r="B569" s="48"/>
      <c r="C569" s="48"/>
      <c r="D569" s="48"/>
      <c r="E569" s="48"/>
      <c r="F569" s="48"/>
      <c r="G569" s="48"/>
      <c r="H569" s="47"/>
      <c r="J569" s="18"/>
      <c r="K569" s="18"/>
      <c r="L569" s="18"/>
      <c r="M569" s="18"/>
      <c r="N569" s="18"/>
    </row>
    <row r="570" spans="1:14" x14ac:dyDescent="0.5">
      <c r="A570" s="48"/>
      <c r="B570" s="48"/>
      <c r="C570" s="48"/>
      <c r="D570" s="48"/>
      <c r="E570" s="48"/>
      <c r="F570" s="48"/>
      <c r="G570" s="48"/>
      <c r="H570" s="47"/>
      <c r="J570" s="18"/>
      <c r="K570" s="18"/>
      <c r="L570" s="18"/>
      <c r="M570" s="18"/>
      <c r="N570" s="18"/>
    </row>
    <row r="571" spans="1:14" x14ac:dyDescent="0.5">
      <c r="A571" s="48"/>
      <c r="B571" s="48"/>
      <c r="C571" s="48"/>
      <c r="D571" s="48"/>
      <c r="E571" s="48"/>
      <c r="F571" s="48"/>
      <c r="G571" s="48"/>
      <c r="H571" s="47"/>
      <c r="J571" s="18"/>
      <c r="K571" s="18"/>
      <c r="L571" s="18"/>
      <c r="M571" s="18"/>
      <c r="N571" s="18"/>
    </row>
    <row r="572" spans="1:14" x14ac:dyDescent="0.5">
      <c r="A572" s="48"/>
      <c r="B572" s="48"/>
      <c r="C572" s="48"/>
      <c r="D572" s="48"/>
      <c r="E572" s="48"/>
      <c r="F572" s="48"/>
      <c r="G572" s="48"/>
      <c r="H572" s="47"/>
      <c r="J572" s="18"/>
      <c r="K572" s="18"/>
      <c r="L572" s="18"/>
      <c r="M572" s="18"/>
      <c r="N572" s="18"/>
    </row>
    <row r="573" spans="1:14" x14ac:dyDescent="0.5">
      <c r="A573" s="48"/>
      <c r="B573" s="48"/>
      <c r="C573" s="48"/>
      <c r="D573" s="48"/>
      <c r="E573" s="48"/>
      <c r="F573" s="48"/>
      <c r="G573" s="48"/>
      <c r="H573" s="47"/>
      <c r="J573" s="18"/>
      <c r="K573" s="18"/>
      <c r="L573" s="18"/>
      <c r="M573" s="18"/>
      <c r="N573" s="18"/>
    </row>
    <row r="574" spans="1:14" x14ac:dyDescent="0.5">
      <c r="A574" s="48"/>
      <c r="B574" s="48"/>
      <c r="C574" s="48"/>
      <c r="D574" s="48"/>
      <c r="E574" s="48"/>
      <c r="F574" s="48"/>
      <c r="G574" s="48"/>
      <c r="H574" s="47"/>
      <c r="J574" s="18"/>
      <c r="K574" s="18"/>
      <c r="L574" s="18"/>
      <c r="M574" s="18"/>
      <c r="N574" s="18"/>
    </row>
    <row r="575" spans="1:14" x14ac:dyDescent="0.5">
      <c r="A575" s="48"/>
      <c r="B575" s="48"/>
      <c r="C575" s="48"/>
      <c r="D575" s="48"/>
      <c r="E575" s="48"/>
      <c r="F575" s="48"/>
      <c r="G575" s="48"/>
      <c r="H575" s="47"/>
      <c r="J575" s="18"/>
      <c r="K575" s="18"/>
      <c r="L575" s="18"/>
      <c r="M575" s="18"/>
      <c r="N575" s="18"/>
    </row>
    <row r="576" spans="1:14" x14ac:dyDescent="0.5">
      <c r="A576" s="48"/>
      <c r="B576" s="48"/>
      <c r="C576" s="48"/>
      <c r="D576" s="48"/>
      <c r="E576" s="48"/>
      <c r="F576" s="48"/>
      <c r="G576" s="48"/>
      <c r="H576" s="47"/>
      <c r="J576" s="18"/>
      <c r="K576" s="18"/>
      <c r="L576" s="18"/>
      <c r="M576" s="18"/>
      <c r="N576" s="18"/>
    </row>
    <row r="577" spans="1:14" x14ac:dyDescent="0.5">
      <c r="A577" s="48"/>
      <c r="B577" s="48"/>
      <c r="C577" s="48"/>
      <c r="D577" s="48"/>
      <c r="E577" s="48"/>
      <c r="F577" s="48"/>
      <c r="G577" s="48"/>
      <c r="H577" s="47"/>
      <c r="J577" s="18"/>
      <c r="K577" s="18"/>
      <c r="L577" s="18"/>
      <c r="M577" s="18"/>
      <c r="N577" s="18"/>
    </row>
    <row r="578" spans="1:14" x14ac:dyDescent="0.5">
      <c r="A578" s="48"/>
      <c r="B578" s="48"/>
      <c r="C578" s="48"/>
      <c r="D578" s="48"/>
      <c r="E578" s="48"/>
      <c r="F578" s="48"/>
      <c r="G578" s="48"/>
      <c r="H578" s="47"/>
      <c r="J578" s="18"/>
      <c r="K578" s="18"/>
      <c r="L578" s="18"/>
      <c r="M578" s="18"/>
      <c r="N578" s="18"/>
    </row>
    <row r="579" spans="1:14" x14ac:dyDescent="0.5">
      <c r="A579" s="48"/>
      <c r="B579" s="48"/>
      <c r="C579" s="48"/>
      <c r="D579" s="48"/>
      <c r="E579" s="48"/>
      <c r="F579" s="48"/>
      <c r="G579" s="48"/>
      <c r="H579" s="47"/>
      <c r="J579" s="18"/>
      <c r="K579" s="18"/>
      <c r="L579" s="18"/>
      <c r="M579" s="18"/>
      <c r="N579" s="18"/>
    </row>
    <row r="580" spans="1:14" x14ac:dyDescent="0.5">
      <c r="A580" s="48"/>
      <c r="B580" s="48"/>
      <c r="C580" s="48"/>
      <c r="D580" s="48"/>
      <c r="E580" s="48"/>
      <c r="F580" s="48"/>
      <c r="G580" s="48"/>
      <c r="H580" s="47"/>
      <c r="J580" s="18"/>
      <c r="K580" s="18"/>
      <c r="L580" s="18"/>
      <c r="M580" s="18"/>
      <c r="N580" s="18"/>
    </row>
    <row r="581" spans="1:14" x14ac:dyDescent="0.5">
      <c r="A581" s="48"/>
      <c r="B581" s="48"/>
      <c r="C581" s="48"/>
      <c r="D581" s="48"/>
      <c r="E581" s="48"/>
      <c r="F581" s="48"/>
      <c r="G581" s="48"/>
      <c r="H581" s="47"/>
      <c r="J581" s="18"/>
      <c r="K581" s="18"/>
      <c r="L581" s="18"/>
      <c r="M581" s="18"/>
      <c r="N581" s="18"/>
    </row>
    <row r="582" spans="1:14" x14ac:dyDescent="0.5">
      <c r="A582" s="48"/>
      <c r="B582" s="48"/>
      <c r="C582" s="48"/>
      <c r="D582" s="48"/>
      <c r="E582" s="48"/>
      <c r="F582" s="48"/>
      <c r="G582" s="48"/>
      <c r="H582" s="47"/>
      <c r="J582" s="18"/>
      <c r="K582" s="18"/>
      <c r="L582" s="18"/>
      <c r="M582" s="18"/>
      <c r="N582" s="18"/>
    </row>
    <row r="583" spans="1:14" x14ac:dyDescent="0.5">
      <c r="A583" s="48"/>
      <c r="B583" s="48"/>
      <c r="C583" s="48"/>
      <c r="D583" s="48"/>
      <c r="E583" s="48"/>
      <c r="F583" s="48"/>
      <c r="G583" s="48"/>
      <c r="H583" s="47"/>
      <c r="J583" s="18"/>
      <c r="K583" s="18"/>
      <c r="L583" s="18"/>
      <c r="M583" s="18"/>
      <c r="N583" s="18"/>
    </row>
    <row r="584" spans="1:14" x14ac:dyDescent="0.5">
      <c r="A584" s="48"/>
      <c r="B584" s="48"/>
      <c r="C584" s="48"/>
      <c r="D584" s="48"/>
      <c r="E584" s="48"/>
      <c r="F584" s="48"/>
      <c r="G584" s="48"/>
      <c r="H584" s="47"/>
      <c r="J584" s="18"/>
      <c r="K584" s="18"/>
      <c r="L584" s="18"/>
      <c r="M584" s="18"/>
      <c r="N584" s="18"/>
    </row>
    <row r="585" spans="1:14" x14ac:dyDescent="0.5">
      <c r="A585" s="48"/>
      <c r="B585" s="48"/>
      <c r="C585" s="48"/>
      <c r="D585" s="48"/>
      <c r="E585" s="48"/>
      <c r="F585" s="48"/>
      <c r="G585" s="48"/>
      <c r="H585" s="47"/>
      <c r="J585" s="18"/>
      <c r="K585" s="18"/>
      <c r="L585" s="18"/>
      <c r="M585" s="18"/>
      <c r="N585" s="18"/>
    </row>
    <row r="586" spans="1:14" x14ac:dyDescent="0.5">
      <c r="A586" s="48"/>
      <c r="B586" s="48"/>
      <c r="C586" s="48"/>
      <c r="D586" s="48"/>
      <c r="E586" s="48"/>
      <c r="F586" s="48"/>
      <c r="G586" s="48"/>
      <c r="H586" s="47"/>
      <c r="J586" s="18"/>
      <c r="K586" s="18"/>
      <c r="L586" s="18"/>
      <c r="M586" s="18"/>
      <c r="N586" s="18"/>
    </row>
    <row r="587" spans="1:14" x14ac:dyDescent="0.5">
      <c r="A587" s="48"/>
      <c r="B587" s="48"/>
      <c r="C587" s="48"/>
      <c r="D587" s="48"/>
      <c r="E587" s="48"/>
      <c r="F587" s="48"/>
      <c r="G587" s="48"/>
      <c r="H587" s="47"/>
      <c r="J587" s="18"/>
      <c r="K587" s="18"/>
      <c r="L587" s="18"/>
      <c r="M587" s="18"/>
      <c r="N587" s="18"/>
    </row>
    <row r="588" spans="1:14" x14ac:dyDescent="0.5">
      <c r="A588" s="48"/>
      <c r="B588" s="48"/>
      <c r="C588" s="48"/>
      <c r="D588" s="48"/>
      <c r="E588" s="48"/>
      <c r="F588" s="48"/>
      <c r="G588" s="48"/>
      <c r="H588" s="47"/>
      <c r="J588" s="18"/>
      <c r="K588" s="18"/>
      <c r="L588" s="18"/>
      <c r="M588" s="18"/>
      <c r="N588" s="18"/>
    </row>
    <row r="589" spans="1:14" x14ac:dyDescent="0.5">
      <c r="A589" s="48"/>
      <c r="B589" s="48"/>
      <c r="C589" s="48"/>
      <c r="D589" s="48"/>
      <c r="E589" s="48"/>
      <c r="F589" s="48"/>
      <c r="G589" s="48"/>
      <c r="H589" s="47"/>
      <c r="J589" s="18"/>
      <c r="K589" s="18"/>
      <c r="L589" s="18"/>
      <c r="M589" s="18"/>
      <c r="N589" s="18"/>
    </row>
    <row r="590" spans="1:14" x14ac:dyDescent="0.5">
      <c r="A590" s="48"/>
      <c r="B590" s="48"/>
      <c r="C590" s="48"/>
      <c r="D590" s="48"/>
      <c r="E590" s="48"/>
      <c r="F590" s="48"/>
      <c r="G590" s="48"/>
      <c r="H590" s="47"/>
      <c r="J590" s="18"/>
      <c r="K590" s="18"/>
      <c r="L590" s="18"/>
      <c r="M590" s="18"/>
      <c r="N590" s="18"/>
    </row>
    <row r="591" spans="1:14" x14ac:dyDescent="0.5">
      <c r="A591" s="48"/>
      <c r="B591" s="48"/>
      <c r="C591" s="48"/>
      <c r="D591" s="48"/>
      <c r="E591" s="48"/>
      <c r="F591" s="48"/>
      <c r="G591" s="48"/>
      <c r="H591" s="47"/>
      <c r="J591" s="18"/>
      <c r="K591" s="18"/>
      <c r="L591" s="18"/>
      <c r="M591" s="18"/>
      <c r="N591" s="18"/>
    </row>
    <row r="592" spans="1:14" x14ac:dyDescent="0.5">
      <c r="A592" s="48"/>
      <c r="B592" s="48"/>
      <c r="C592" s="48"/>
      <c r="D592" s="48"/>
      <c r="E592" s="48"/>
      <c r="F592" s="48"/>
      <c r="G592" s="48"/>
      <c r="H592" s="47"/>
      <c r="J592" s="18"/>
      <c r="K592" s="18"/>
      <c r="L592" s="18"/>
      <c r="M592" s="18"/>
      <c r="N592" s="18"/>
    </row>
    <row r="593" spans="1:14" x14ac:dyDescent="0.5">
      <c r="A593" s="48"/>
      <c r="B593" s="48"/>
      <c r="C593" s="48"/>
      <c r="D593" s="48"/>
      <c r="E593" s="48"/>
      <c r="F593" s="48"/>
      <c r="G593" s="48"/>
      <c r="H593" s="47"/>
      <c r="J593" s="18"/>
      <c r="K593" s="18"/>
      <c r="L593" s="18"/>
      <c r="M593" s="18"/>
      <c r="N593" s="18"/>
    </row>
    <row r="594" spans="1:14" x14ac:dyDescent="0.5">
      <c r="A594" s="48"/>
      <c r="B594" s="48"/>
      <c r="C594" s="48"/>
      <c r="D594" s="48"/>
      <c r="E594" s="48"/>
      <c r="F594" s="48"/>
      <c r="G594" s="48"/>
      <c r="H594" s="47"/>
      <c r="J594" s="18"/>
      <c r="K594" s="18"/>
      <c r="L594" s="18"/>
      <c r="M594" s="18"/>
      <c r="N594" s="18"/>
    </row>
    <row r="595" spans="1:14" x14ac:dyDescent="0.5">
      <c r="A595" s="48"/>
      <c r="B595" s="48"/>
      <c r="C595" s="48"/>
      <c r="D595" s="48"/>
      <c r="E595" s="48"/>
      <c r="F595" s="48"/>
      <c r="G595" s="48"/>
      <c r="H595" s="47"/>
      <c r="J595" s="18"/>
      <c r="K595" s="18"/>
      <c r="L595" s="18"/>
      <c r="M595" s="18"/>
      <c r="N595" s="18"/>
    </row>
    <row r="596" spans="1:14" x14ac:dyDescent="0.5">
      <c r="A596" s="48"/>
      <c r="B596" s="48"/>
      <c r="C596" s="48"/>
      <c r="D596" s="48"/>
      <c r="E596" s="48"/>
      <c r="F596" s="48"/>
      <c r="G596" s="48"/>
      <c r="H596" s="47"/>
      <c r="J596" s="18"/>
      <c r="K596" s="18"/>
      <c r="L596" s="18"/>
      <c r="M596" s="18"/>
      <c r="N596" s="18"/>
    </row>
    <row r="597" spans="1:14" x14ac:dyDescent="0.5">
      <c r="A597" s="48"/>
      <c r="B597" s="48"/>
      <c r="C597" s="48"/>
      <c r="D597" s="48"/>
      <c r="E597" s="48"/>
      <c r="F597" s="48"/>
      <c r="G597" s="48"/>
      <c r="H597" s="47"/>
      <c r="J597" s="18"/>
      <c r="K597" s="18"/>
      <c r="L597" s="18"/>
      <c r="M597" s="18"/>
      <c r="N597" s="18"/>
    </row>
    <row r="598" spans="1:14" x14ac:dyDescent="0.5">
      <c r="A598" s="48"/>
      <c r="B598" s="48"/>
      <c r="C598" s="48"/>
      <c r="D598" s="48"/>
      <c r="E598" s="48"/>
      <c r="F598" s="48"/>
      <c r="G598" s="48"/>
      <c r="H598" s="47"/>
      <c r="J598" s="18"/>
      <c r="K598" s="18"/>
      <c r="L598" s="18"/>
      <c r="M598" s="18"/>
      <c r="N598" s="18"/>
    </row>
    <row r="599" spans="1:14" x14ac:dyDescent="0.5">
      <c r="A599" s="48"/>
      <c r="B599" s="48"/>
      <c r="C599" s="48"/>
      <c r="D599" s="48"/>
      <c r="E599" s="48"/>
      <c r="F599" s="48"/>
      <c r="G599" s="48"/>
      <c r="H599" s="47"/>
      <c r="J599" s="18"/>
      <c r="K599" s="18"/>
      <c r="L599" s="18"/>
      <c r="M599" s="18"/>
      <c r="N599" s="18"/>
    </row>
    <row r="600" spans="1:14" x14ac:dyDescent="0.5">
      <c r="A600" s="48"/>
      <c r="B600" s="48"/>
      <c r="C600" s="48"/>
      <c r="D600" s="48"/>
      <c r="E600" s="48"/>
      <c r="F600" s="48"/>
      <c r="G600" s="48"/>
      <c r="H600" s="47"/>
      <c r="J600" s="18"/>
      <c r="K600" s="18"/>
      <c r="L600" s="18"/>
      <c r="M600" s="18"/>
      <c r="N600" s="18"/>
    </row>
    <row r="601" spans="1:14" x14ac:dyDescent="0.5">
      <c r="A601" s="48"/>
      <c r="B601" s="48"/>
      <c r="C601" s="48"/>
      <c r="D601" s="48"/>
      <c r="E601" s="48"/>
      <c r="F601" s="48"/>
      <c r="G601" s="48"/>
      <c r="H601" s="47"/>
      <c r="J601" s="18"/>
      <c r="K601" s="18"/>
      <c r="L601" s="18"/>
      <c r="M601" s="18"/>
      <c r="N601" s="18"/>
    </row>
    <row r="602" spans="1:14" x14ac:dyDescent="0.5">
      <c r="A602" s="48"/>
      <c r="B602" s="48"/>
      <c r="C602" s="48"/>
      <c r="D602" s="48"/>
      <c r="E602" s="48"/>
      <c r="F602" s="48"/>
      <c r="G602" s="48"/>
      <c r="H602" s="47"/>
      <c r="J602" s="18"/>
      <c r="K602" s="18"/>
      <c r="L602" s="18"/>
      <c r="M602" s="18"/>
      <c r="N602" s="18"/>
    </row>
    <row r="603" spans="1:14" x14ac:dyDescent="0.5">
      <c r="A603" s="48"/>
      <c r="B603" s="48"/>
      <c r="C603" s="48"/>
      <c r="D603" s="48"/>
      <c r="E603" s="48"/>
      <c r="F603" s="48"/>
      <c r="G603" s="48"/>
      <c r="H603" s="47"/>
      <c r="J603" s="18"/>
      <c r="K603" s="18"/>
      <c r="L603" s="18"/>
      <c r="M603" s="18"/>
      <c r="N603" s="18"/>
    </row>
    <row r="604" spans="1:14" x14ac:dyDescent="0.5">
      <c r="A604" s="48"/>
      <c r="B604" s="48"/>
      <c r="C604" s="48"/>
      <c r="D604" s="48"/>
      <c r="E604" s="48"/>
      <c r="F604" s="48"/>
      <c r="G604" s="48"/>
      <c r="H604" s="47"/>
      <c r="J604" s="18"/>
      <c r="K604" s="18"/>
      <c r="L604" s="18"/>
      <c r="M604" s="18"/>
      <c r="N604" s="18"/>
    </row>
    <row r="605" spans="1:14" x14ac:dyDescent="0.5">
      <c r="A605" s="48"/>
      <c r="B605" s="48"/>
      <c r="C605" s="48"/>
      <c r="D605" s="48"/>
      <c r="E605" s="48"/>
      <c r="F605" s="48"/>
      <c r="G605" s="48"/>
      <c r="H605" s="47"/>
      <c r="J605" s="18"/>
      <c r="K605" s="18"/>
      <c r="L605" s="18"/>
      <c r="M605" s="18"/>
      <c r="N605" s="18"/>
    </row>
    <row r="606" spans="1:14" x14ac:dyDescent="0.5">
      <c r="A606" s="48"/>
      <c r="B606" s="48"/>
      <c r="C606" s="48"/>
      <c r="D606" s="48"/>
      <c r="E606" s="48"/>
      <c r="F606" s="48"/>
      <c r="G606" s="48"/>
      <c r="H606" s="47"/>
      <c r="J606" s="18"/>
      <c r="K606" s="18"/>
      <c r="L606" s="18"/>
      <c r="M606" s="18"/>
      <c r="N606" s="18"/>
    </row>
    <row r="607" spans="1:14" x14ac:dyDescent="0.5">
      <c r="A607" s="48"/>
      <c r="B607" s="48"/>
      <c r="C607" s="48"/>
      <c r="D607" s="48"/>
      <c r="E607" s="48"/>
      <c r="F607" s="48"/>
      <c r="G607" s="48"/>
      <c r="H607" s="47"/>
      <c r="J607" s="18"/>
      <c r="K607" s="18"/>
      <c r="L607" s="18"/>
      <c r="M607" s="18"/>
      <c r="N607" s="18"/>
    </row>
    <row r="608" spans="1:14" x14ac:dyDescent="0.5">
      <c r="A608" s="48"/>
      <c r="B608" s="48"/>
      <c r="C608" s="48"/>
      <c r="D608" s="48"/>
      <c r="E608" s="48"/>
      <c r="F608" s="48"/>
      <c r="G608" s="48"/>
      <c r="H608" s="47"/>
      <c r="J608" s="18"/>
      <c r="K608" s="18"/>
      <c r="L608" s="18"/>
      <c r="M608" s="18"/>
      <c r="N608" s="18"/>
    </row>
    <row r="609" spans="1:14" x14ac:dyDescent="0.5">
      <c r="A609" s="48"/>
      <c r="B609" s="48"/>
      <c r="C609" s="48"/>
      <c r="D609" s="48"/>
      <c r="E609" s="48"/>
      <c r="F609" s="48"/>
      <c r="G609" s="48"/>
      <c r="H609" s="47"/>
      <c r="J609" s="18"/>
      <c r="K609" s="18"/>
      <c r="L609" s="18"/>
      <c r="M609" s="18"/>
      <c r="N609" s="18"/>
    </row>
    <row r="610" spans="1:14" x14ac:dyDescent="0.5">
      <c r="A610" s="48"/>
      <c r="B610" s="48"/>
      <c r="C610" s="48"/>
      <c r="D610" s="48"/>
      <c r="E610" s="48"/>
      <c r="F610" s="48"/>
      <c r="G610" s="48"/>
      <c r="H610" s="47"/>
      <c r="J610" s="18"/>
      <c r="K610" s="18"/>
      <c r="L610" s="18"/>
      <c r="M610" s="18"/>
      <c r="N610" s="18"/>
    </row>
    <row r="611" spans="1:14" x14ac:dyDescent="0.5">
      <c r="A611" s="48"/>
      <c r="B611" s="48"/>
      <c r="C611" s="48"/>
      <c r="D611" s="48"/>
      <c r="E611" s="48"/>
      <c r="F611" s="48"/>
      <c r="G611" s="48"/>
      <c r="H611" s="47"/>
      <c r="J611" s="18"/>
      <c r="K611" s="18"/>
      <c r="L611" s="18"/>
      <c r="M611" s="18"/>
      <c r="N611" s="18"/>
    </row>
    <row r="612" spans="1:14" x14ac:dyDescent="0.5">
      <c r="A612" s="48"/>
      <c r="B612" s="48"/>
      <c r="C612" s="48"/>
      <c r="D612" s="48"/>
      <c r="E612" s="48"/>
      <c r="F612" s="48"/>
      <c r="G612" s="48"/>
      <c r="H612" s="47"/>
      <c r="J612" s="18"/>
      <c r="K612" s="18"/>
      <c r="L612" s="18"/>
      <c r="M612" s="18"/>
      <c r="N612" s="18"/>
    </row>
    <row r="613" spans="1:14" x14ac:dyDescent="0.5">
      <c r="A613" s="48"/>
      <c r="B613" s="48"/>
      <c r="C613" s="48"/>
      <c r="D613" s="48"/>
      <c r="E613" s="48"/>
      <c r="F613" s="48"/>
      <c r="G613" s="48"/>
      <c r="H613" s="47"/>
      <c r="J613" s="18"/>
      <c r="K613" s="18"/>
      <c r="L613" s="18"/>
      <c r="M613" s="18"/>
      <c r="N613" s="18"/>
    </row>
    <row r="614" spans="1:14" x14ac:dyDescent="0.5">
      <c r="A614" s="48"/>
      <c r="B614" s="48"/>
      <c r="C614" s="48"/>
      <c r="D614" s="48"/>
      <c r="E614" s="48"/>
      <c r="F614" s="48"/>
      <c r="G614" s="48"/>
      <c r="H614" s="47"/>
      <c r="J614" s="18"/>
      <c r="K614" s="18"/>
      <c r="L614" s="18"/>
      <c r="M614" s="18"/>
      <c r="N614" s="18"/>
    </row>
    <row r="615" spans="1:14" x14ac:dyDescent="0.5">
      <c r="A615" s="48"/>
      <c r="B615" s="48"/>
      <c r="C615" s="48"/>
      <c r="D615" s="48"/>
      <c r="E615" s="48"/>
      <c r="F615" s="48"/>
      <c r="G615" s="48"/>
      <c r="H615" s="47"/>
      <c r="J615" s="18"/>
      <c r="K615" s="18"/>
      <c r="L615" s="18"/>
      <c r="M615" s="18"/>
      <c r="N615" s="18"/>
    </row>
    <row r="616" spans="1:14" x14ac:dyDescent="0.5">
      <c r="A616" s="48"/>
      <c r="B616" s="48"/>
      <c r="C616" s="48"/>
      <c r="D616" s="48"/>
      <c r="E616" s="48"/>
      <c r="F616" s="48"/>
      <c r="G616" s="48"/>
      <c r="H616" s="47"/>
      <c r="J616" s="18"/>
      <c r="K616" s="18"/>
      <c r="L616" s="18"/>
      <c r="M616" s="18"/>
      <c r="N616" s="18"/>
    </row>
    <row r="617" spans="1:14" x14ac:dyDescent="0.5">
      <c r="A617" s="48"/>
      <c r="B617" s="48"/>
      <c r="C617" s="48"/>
      <c r="D617" s="48"/>
      <c r="E617" s="48"/>
      <c r="F617" s="48"/>
      <c r="G617" s="48"/>
      <c r="H617" s="48"/>
      <c r="J617" s="18"/>
      <c r="K617" s="18"/>
      <c r="L617" s="18"/>
      <c r="M617" s="18"/>
      <c r="N617" s="18"/>
    </row>
    <row r="618" spans="1:14" x14ac:dyDescent="0.5">
      <c r="A618" s="48"/>
      <c r="B618" s="48"/>
      <c r="C618" s="48"/>
      <c r="D618" s="48"/>
      <c r="E618" s="48"/>
      <c r="F618" s="48"/>
      <c r="G618" s="48"/>
      <c r="H618" s="48"/>
      <c r="J618" s="18"/>
      <c r="K618" s="18"/>
      <c r="L618" s="18"/>
      <c r="M618" s="18"/>
      <c r="N618" s="18"/>
    </row>
    <row r="619" spans="1:14" x14ac:dyDescent="0.5">
      <c r="A619" s="48"/>
      <c r="B619" s="48"/>
      <c r="C619" s="48"/>
      <c r="D619" s="48"/>
      <c r="E619" s="48"/>
      <c r="F619" s="48"/>
      <c r="G619" s="48"/>
      <c r="H619" s="48"/>
      <c r="J619" s="18"/>
      <c r="K619" s="18"/>
      <c r="L619" s="18"/>
      <c r="M619" s="18"/>
      <c r="N619" s="18"/>
    </row>
    <row r="620" spans="1:14" x14ac:dyDescent="0.5">
      <c r="A620" s="48"/>
      <c r="B620" s="48"/>
      <c r="C620" s="48"/>
      <c r="D620" s="48"/>
      <c r="E620" s="48"/>
      <c r="F620" s="48"/>
      <c r="G620" s="48"/>
      <c r="H620" s="48"/>
      <c r="J620" s="18"/>
      <c r="K620" s="18"/>
      <c r="L620" s="18"/>
      <c r="M620" s="18"/>
      <c r="N620" s="18"/>
    </row>
    <row r="621" spans="1:14" x14ac:dyDescent="0.5">
      <c r="A621" s="48"/>
      <c r="B621" s="48"/>
      <c r="C621" s="48"/>
      <c r="D621" s="48"/>
      <c r="E621" s="48"/>
      <c r="F621" s="48"/>
      <c r="G621" s="48"/>
      <c r="H621" s="48"/>
      <c r="J621" s="18"/>
      <c r="K621" s="18"/>
      <c r="L621" s="18"/>
      <c r="M621" s="18"/>
      <c r="N621" s="18"/>
    </row>
    <row r="622" spans="1:14" x14ac:dyDescent="0.5">
      <c r="A622" s="48"/>
      <c r="B622" s="48"/>
      <c r="C622" s="48"/>
      <c r="D622" s="48"/>
      <c r="E622" s="48"/>
      <c r="F622" s="48"/>
      <c r="G622" s="48"/>
      <c r="H622" s="48"/>
      <c r="J622" s="18"/>
      <c r="K622" s="18"/>
      <c r="L622" s="18"/>
      <c r="M622" s="18"/>
      <c r="N622" s="18"/>
    </row>
    <row r="623" spans="1:14" x14ac:dyDescent="0.5">
      <c r="A623" s="48"/>
      <c r="B623" s="48"/>
      <c r="C623" s="48"/>
      <c r="D623" s="48"/>
      <c r="E623" s="48"/>
      <c r="F623" s="48"/>
      <c r="G623" s="48"/>
      <c r="H623" s="48"/>
      <c r="J623" s="18"/>
      <c r="K623" s="18"/>
      <c r="L623" s="18"/>
      <c r="M623" s="18"/>
      <c r="N623" s="18"/>
    </row>
    <row r="624" spans="1:14" x14ac:dyDescent="0.5">
      <c r="A624" s="48"/>
      <c r="B624" s="48"/>
      <c r="C624" s="48"/>
      <c r="D624" s="48"/>
      <c r="E624" s="48"/>
      <c r="F624" s="48"/>
      <c r="G624" s="48"/>
      <c r="H624" s="48"/>
      <c r="J624" s="18"/>
      <c r="K624" s="18"/>
      <c r="L624" s="18"/>
      <c r="M624" s="18"/>
      <c r="N624" s="18"/>
    </row>
    <row r="625" spans="1:14" x14ac:dyDescent="0.5">
      <c r="A625" s="48"/>
      <c r="B625" s="48"/>
      <c r="C625" s="48"/>
      <c r="D625" s="48"/>
      <c r="E625" s="48"/>
      <c r="F625" s="48"/>
      <c r="G625" s="48"/>
      <c r="H625" s="48"/>
      <c r="J625" s="18"/>
      <c r="K625" s="18"/>
      <c r="L625" s="18"/>
      <c r="M625" s="18"/>
      <c r="N625" s="18"/>
    </row>
    <row r="626" spans="1:14" x14ac:dyDescent="0.5">
      <c r="A626" s="48"/>
      <c r="B626" s="48"/>
      <c r="C626" s="48"/>
      <c r="D626" s="48"/>
      <c r="E626" s="48"/>
      <c r="F626" s="48"/>
      <c r="G626" s="48"/>
      <c r="H626" s="48"/>
      <c r="J626" s="18"/>
      <c r="K626" s="18"/>
      <c r="L626" s="18"/>
      <c r="M626" s="18"/>
      <c r="N626" s="18"/>
    </row>
    <row r="627" spans="1:14" x14ac:dyDescent="0.5">
      <c r="A627" s="48"/>
      <c r="B627" s="48"/>
      <c r="C627" s="48"/>
      <c r="D627" s="48"/>
      <c r="E627" s="48"/>
      <c r="F627" s="48"/>
      <c r="G627" s="48"/>
      <c r="H627" s="48"/>
      <c r="J627" s="18"/>
      <c r="K627" s="18"/>
      <c r="L627" s="18"/>
      <c r="M627" s="18"/>
      <c r="N627" s="18"/>
    </row>
    <row r="628" spans="1:14" x14ac:dyDescent="0.5">
      <c r="A628" s="48"/>
      <c r="B628" s="48"/>
      <c r="C628" s="48"/>
      <c r="D628" s="48"/>
      <c r="E628" s="48"/>
      <c r="F628" s="48"/>
      <c r="G628" s="48"/>
      <c r="H628" s="48"/>
      <c r="J628" s="18"/>
      <c r="K628" s="18"/>
      <c r="L628" s="18"/>
      <c r="M628" s="18"/>
      <c r="N628" s="18"/>
    </row>
    <row r="629" spans="1:14" x14ac:dyDescent="0.5">
      <c r="A629" s="48"/>
      <c r="B629" s="48"/>
      <c r="C629" s="48"/>
      <c r="D629" s="48"/>
      <c r="E629" s="48"/>
      <c r="F629" s="48"/>
      <c r="G629" s="48"/>
      <c r="H629" s="48"/>
      <c r="J629" s="18"/>
      <c r="K629" s="18"/>
      <c r="L629" s="18"/>
      <c r="M629" s="18"/>
      <c r="N629" s="18"/>
    </row>
    <row r="630" spans="1:14" x14ac:dyDescent="0.5">
      <c r="A630" s="48"/>
      <c r="B630" s="48"/>
      <c r="C630" s="48"/>
      <c r="D630" s="48"/>
      <c r="E630" s="48"/>
      <c r="F630" s="48"/>
      <c r="G630" s="48"/>
      <c r="H630" s="48"/>
      <c r="J630" s="18"/>
      <c r="K630" s="18"/>
      <c r="L630" s="18"/>
      <c r="M630" s="18"/>
      <c r="N630" s="18"/>
    </row>
    <row r="631" spans="1:14" x14ac:dyDescent="0.5">
      <c r="A631" s="48"/>
      <c r="B631" s="48"/>
      <c r="C631" s="48"/>
      <c r="D631" s="48"/>
      <c r="E631" s="48"/>
      <c r="F631" s="48"/>
      <c r="G631" s="48"/>
      <c r="H631" s="48"/>
      <c r="J631" s="18"/>
      <c r="K631" s="18"/>
      <c r="L631" s="18"/>
      <c r="M631" s="18"/>
      <c r="N631" s="18"/>
    </row>
    <row r="632" spans="1:14" x14ac:dyDescent="0.5">
      <c r="A632" s="48"/>
      <c r="B632" s="48"/>
      <c r="C632" s="48"/>
      <c r="D632" s="48"/>
      <c r="E632" s="48"/>
      <c r="F632" s="48"/>
      <c r="G632" s="48"/>
      <c r="H632" s="48"/>
      <c r="J632" s="18"/>
      <c r="K632" s="18"/>
      <c r="L632" s="18"/>
      <c r="M632" s="18"/>
      <c r="N632" s="18"/>
    </row>
    <row r="633" spans="1:14" x14ac:dyDescent="0.5">
      <c r="A633" s="48"/>
      <c r="B633" s="48"/>
      <c r="C633" s="48"/>
      <c r="D633" s="48"/>
      <c r="E633" s="48"/>
      <c r="F633" s="48"/>
      <c r="G633" s="48"/>
      <c r="H633" s="48"/>
      <c r="J633" s="18"/>
      <c r="K633" s="18"/>
      <c r="L633" s="18"/>
      <c r="M633" s="18"/>
      <c r="N633" s="18"/>
    </row>
    <row r="634" spans="1:14" x14ac:dyDescent="0.5">
      <c r="A634" s="48"/>
      <c r="B634" s="48"/>
      <c r="C634" s="48"/>
      <c r="D634" s="48"/>
      <c r="E634" s="48"/>
      <c r="F634" s="48"/>
      <c r="G634" s="48"/>
      <c r="H634" s="48"/>
      <c r="J634" s="18"/>
      <c r="K634" s="18"/>
      <c r="L634" s="18"/>
      <c r="M634" s="18"/>
      <c r="N634" s="18"/>
    </row>
    <row r="635" spans="1:14" x14ac:dyDescent="0.5">
      <c r="A635" s="48"/>
      <c r="B635" s="48"/>
      <c r="C635" s="48"/>
      <c r="D635" s="48"/>
      <c r="E635" s="48"/>
      <c r="F635" s="48"/>
      <c r="G635" s="48"/>
      <c r="H635" s="48"/>
      <c r="J635" s="18"/>
      <c r="K635" s="18"/>
      <c r="L635" s="18"/>
      <c r="M635" s="18"/>
      <c r="N635" s="18"/>
    </row>
    <row r="636" spans="1:14" x14ac:dyDescent="0.5">
      <c r="A636" s="48"/>
      <c r="B636" s="48"/>
      <c r="C636" s="48"/>
      <c r="D636" s="48"/>
      <c r="E636" s="48"/>
      <c r="F636" s="48"/>
      <c r="G636" s="48"/>
      <c r="H636" s="48"/>
      <c r="J636" s="18"/>
      <c r="K636" s="18"/>
      <c r="L636" s="18"/>
      <c r="M636" s="18"/>
      <c r="N636" s="18"/>
    </row>
    <row r="637" spans="1:14" x14ac:dyDescent="0.5">
      <c r="A637" s="48"/>
      <c r="B637" s="48"/>
      <c r="C637" s="48"/>
      <c r="D637" s="48"/>
      <c r="E637" s="48"/>
      <c r="F637" s="48"/>
      <c r="G637" s="48"/>
      <c r="H637" s="48"/>
      <c r="J637" s="18"/>
      <c r="K637" s="18"/>
      <c r="L637" s="18"/>
      <c r="M637" s="18"/>
      <c r="N637" s="18"/>
    </row>
    <row r="638" spans="1:14" x14ac:dyDescent="0.5">
      <c r="A638" s="48"/>
      <c r="B638" s="48"/>
      <c r="C638" s="48"/>
      <c r="D638" s="48"/>
      <c r="E638" s="48"/>
      <c r="F638" s="48"/>
      <c r="G638" s="48"/>
      <c r="H638" s="48"/>
      <c r="J638" s="18"/>
      <c r="K638" s="18"/>
      <c r="L638" s="18"/>
      <c r="M638" s="18"/>
      <c r="N638" s="18"/>
    </row>
    <row r="639" spans="1:14" x14ac:dyDescent="0.5">
      <c r="A639" s="48"/>
      <c r="B639" s="48"/>
      <c r="C639" s="48"/>
      <c r="D639" s="48"/>
      <c r="E639" s="48"/>
      <c r="F639" s="48"/>
      <c r="G639" s="48"/>
      <c r="H639" s="48"/>
      <c r="J639" s="18"/>
      <c r="K639" s="18"/>
      <c r="L639" s="18"/>
      <c r="M639" s="18"/>
      <c r="N639" s="18"/>
    </row>
    <row r="640" spans="1:14" x14ac:dyDescent="0.5">
      <c r="A640" s="48"/>
      <c r="B640" s="48"/>
      <c r="C640" s="48"/>
      <c r="D640" s="48"/>
      <c r="E640" s="48"/>
      <c r="F640" s="48"/>
      <c r="G640" s="48"/>
      <c r="H640" s="48"/>
      <c r="J640" s="18"/>
      <c r="K640" s="18"/>
      <c r="L640" s="18"/>
      <c r="M640" s="18"/>
      <c r="N640" s="18"/>
    </row>
    <row r="641" spans="1:14" x14ac:dyDescent="0.5">
      <c r="A641" s="48"/>
      <c r="B641" s="48"/>
      <c r="C641" s="48"/>
      <c r="D641" s="48"/>
      <c r="E641" s="48"/>
      <c r="F641" s="48"/>
      <c r="G641" s="48"/>
      <c r="H641" s="48"/>
      <c r="J641" s="18"/>
      <c r="K641" s="18"/>
      <c r="L641" s="18"/>
      <c r="M641" s="18"/>
      <c r="N641" s="18"/>
    </row>
    <row r="642" spans="1:14" x14ac:dyDescent="0.5">
      <c r="A642" s="48"/>
      <c r="B642" s="48"/>
      <c r="C642" s="48"/>
      <c r="D642" s="48"/>
      <c r="E642" s="48"/>
      <c r="F642" s="48"/>
      <c r="G642" s="48"/>
      <c r="H642" s="48"/>
      <c r="J642" s="18"/>
      <c r="K642" s="18"/>
      <c r="L642" s="18"/>
      <c r="M642" s="18"/>
      <c r="N642" s="18"/>
    </row>
    <row r="643" spans="1:14" x14ac:dyDescent="0.5">
      <c r="A643" s="48"/>
      <c r="B643" s="48"/>
      <c r="C643" s="48"/>
      <c r="D643" s="48"/>
      <c r="E643" s="48"/>
      <c r="F643" s="48"/>
      <c r="G643" s="48"/>
      <c r="H643" s="48"/>
      <c r="J643" s="18"/>
      <c r="K643" s="18"/>
      <c r="L643" s="18"/>
      <c r="M643" s="18"/>
      <c r="N643" s="18"/>
    </row>
    <row r="644" spans="1:14" x14ac:dyDescent="0.5">
      <c r="A644" s="48"/>
      <c r="B644" s="48"/>
      <c r="C644" s="48"/>
      <c r="D644" s="48"/>
      <c r="E644" s="48"/>
      <c r="F644" s="48"/>
      <c r="G644" s="48"/>
      <c r="H644" s="48"/>
      <c r="J644" s="18"/>
      <c r="K644" s="18"/>
      <c r="L644" s="18"/>
      <c r="M644" s="18"/>
      <c r="N644" s="18"/>
    </row>
    <row r="645" spans="1:14" x14ac:dyDescent="0.5">
      <c r="A645" s="48"/>
      <c r="B645" s="48"/>
      <c r="C645" s="48"/>
      <c r="D645" s="48"/>
      <c r="E645" s="48"/>
      <c r="F645" s="48"/>
      <c r="G645" s="48"/>
      <c r="H645" s="48"/>
      <c r="J645" s="18"/>
      <c r="K645" s="18"/>
      <c r="L645" s="18"/>
      <c r="M645" s="18"/>
      <c r="N645" s="18"/>
    </row>
    <row r="646" spans="1:14" x14ac:dyDescent="0.5">
      <c r="A646" s="48"/>
      <c r="B646" s="48"/>
      <c r="C646" s="48"/>
      <c r="D646" s="48"/>
      <c r="E646" s="48"/>
      <c r="F646" s="48"/>
      <c r="G646" s="48"/>
      <c r="H646" s="48"/>
      <c r="J646" s="18"/>
      <c r="K646" s="18"/>
      <c r="L646" s="18"/>
      <c r="M646" s="18"/>
      <c r="N646" s="18"/>
    </row>
    <row r="647" spans="1:14" x14ac:dyDescent="0.5">
      <c r="A647" s="48"/>
      <c r="B647" s="48"/>
      <c r="C647" s="48"/>
      <c r="D647" s="48"/>
      <c r="E647" s="48"/>
      <c r="F647" s="48"/>
      <c r="G647" s="48"/>
      <c r="H647" s="48"/>
      <c r="J647" s="18"/>
      <c r="K647" s="18"/>
      <c r="L647" s="18"/>
      <c r="M647" s="18"/>
      <c r="N647" s="18"/>
    </row>
    <row r="648" spans="1:14" x14ac:dyDescent="0.5">
      <c r="A648" s="48"/>
      <c r="B648" s="48"/>
      <c r="C648" s="48"/>
      <c r="D648" s="48"/>
      <c r="E648" s="48"/>
      <c r="F648" s="48"/>
      <c r="G648" s="48"/>
      <c r="H648" s="48"/>
      <c r="J648" s="18"/>
      <c r="K648" s="18"/>
      <c r="L648" s="18"/>
      <c r="M648" s="18"/>
      <c r="N648" s="18"/>
    </row>
    <row r="649" spans="1:14" x14ac:dyDescent="0.5">
      <c r="A649" s="48"/>
      <c r="B649" s="48"/>
      <c r="C649" s="48"/>
      <c r="D649" s="48"/>
      <c r="E649" s="48"/>
      <c r="F649" s="48"/>
      <c r="G649" s="48"/>
      <c r="H649" s="48"/>
      <c r="J649" s="18"/>
      <c r="K649" s="18"/>
      <c r="L649" s="18"/>
      <c r="M649" s="18"/>
      <c r="N649" s="18"/>
    </row>
    <row r="650" spans="1:14" x14ac:dyDescent="0.5">
      <c r="A650" s="48"/>
      <c r="B650" s="48"/>
      <c r="C650" s="48"/>
      <c r="D650" s="48"/>
      <c r="E650" s="48"/>
      <c r="F650" s="48"/>
      <c r="G650" s="48"/>
      <c r="H650" s="48"/>
      <c r="J650" s="18"/>
      <c r="K650" s="18"/>
      <c r="L650" s="18"/>
      <c r="M650" s="18"/>
      <c r="N650" s="18"/>
    </row>
    <row r="651" spans="1:14" x14ac:dyDescent="0.5">
      <c r="A651" s="48"/>
      <c r="B651" s="48"/>
      <c r="C651" s="48"/>
      <c r="D651" s="48"/>
      <c r="E651" s="48"/>
      <c r="F651" s="48"/>
      <c r="G651" s="48"/>
      <c r="H651" s="48"/>
      <c r="J651" s="18"/>
      <c r="K651" s="18"/>
      <c r="L651" s="18"/>
      <c r="M651" s="18"/>
      <c r="N651" s="18"/>
    </row>
    <row r="652" spans="1:14" x14ac:dyDescent="0.5">
      <c r="A652" s="48"/>
      <c r="B652" s="48"/>
      <c r="C652" s="48"/>
      <c r="D652" s="48"/>
      <c r="E652" s="48"/>
      <c r="F652" s="48"/>
      <c r="G652" s="48"/>
      <c r="H652" s="48"/>
      <c r="J652" s="18"/>
      <c r="K652" s="18"/>
      <c r="L652" s="18"/>
      <c r="M652" s="18"/>
      <c r="N652" s="18"/>
    </row>
    <row r="653" spans="1:14" x14ac:dyDescent="0.5">
      <c r="A653" s="48"/>
      <c r="B653" s="48"/>
      <c r="C653" s="48"/>
      <c r="D653" s="48"/>
      <c r="E653" s="48"/>
      <c r="F653" s="48"/>
      <c r="G653" s="48"/>
      <c r="H653" s="48"/>
      <c r="J653" s="18"/>
      <c r="K653" s="18"/>
      <c r="L653" s="18"/>
      <c r="M653" s="18"/>
      <c r="N653" s="18"/>
    </row>
    <row r="654" spans="1:14" x14ac:dyDescent="0.5">
      <c r="A654" s="48"/>
      <c r="B654" s="48"/>
      <c r="C654" s="48"/>
      <c r="D654" s="48"/>
      <c r="E654" s="48"/>
      <c r="F654" s="48"/>
      <c r="G654" s="48"/>
      <c r="H654" s="48"/>
      <c r="J654" s="18"/>
      <c r="K654" s="18"/>
      <c r="L654" s="18"/>
      <c r="M654" s="18"/>
      <c r="N654" s="18"/>
    </row>
    <row r="655" spans="1:14" x14ac:dyDescent="0.5">
      <c r="A655" s="48"/>
      <c r="B655" s="48"/>
      <c r="C655" s="48"/>
      <c r="D655" s="48"/>
      <c r="E655" s="48"/>
      <c r="F655" s="48"/>
      <c r="G655" s="48"/>
      <c r="H655" s="48"/>
      <c r="J655" s="18"/>
      <c r="K655" s="18"/>
      <c r="L655" s="18"/>
      <c r="M655" s="18"/>
      <c r="N655" s="18"/>
    </row>
    <row r="656" spans="1:14" x14ac:dyDescent="0.5">
      <c r="A656" s="48"/>
      <c r="B656" s="48"/>
      <c r="C656" s="48"/>
      <c r="D656" s="48"/>
      <c r="E656" s="48"/>
      <c r="F656" s="48"/>
      <c r="G656" s="48"/>
      <c r="H656" s="48"/>
      <c r="J656" s="18"/>
      <c r="K656" s="18"/>
      <c r="L656" s="18"/>
      <c r="M656" s="18"/>
      <c r="N656" s="18"/>
    </row>
    <row r="657" spans="1:14" x14ac:dyDescent="0.5">
      <c r="A657" s="48"/>
      <c r="B657" s="48"/>
      <c r="C657" s="48"/>
      <c r="D657" s="48"/>
      <c r="E657" s="48"/>
      <c r="F657" s="48"/>
      <c r="G657" s="48"/>
      <c r="H657" s="48"/>
      <c r="J657" s="18"/>
      <c r="K657" s="18"/>
      <c r="L657" s="18"/>
      <c r="M657" s="18"/>
      <c r="N657" s="18"/>
    </row>
    <row r="658" spans="1:14" x14ac:dyDescent="0.5">
      <c r="A658" s="48"/>
      <c r="B658" s="48"/>
      <c r="C658" s="48"/>
      <c r="D658" s="48"/>
      <c r="E658" s="48"/>
      <c r="F658" s="48"/>
      <c r="G658" s="48"/>
      <c r="H658" s="48"/>
      <c r="J658" s="18"/>
      <c r="K658" s="18"/>
      <c r="L658" s="18"/>
      <c r="M658" s="18"/>
      <c r="N658" s="18"/>
    </row>
    <row r="659" spans="1:14" x14ac:dyDescent="0.5">
      <c r="A659" s="48"/>
      <c r="B659" s="48"/>
      <c r="C659" s="48"/>
      <c r="D659" s="48"/>
      <c r="E659" s="48"/>
      <c r="F659" s="48"/>
      <c r="G659" s="48"/>
      <c r="H659" s="48"/>
      <c r="J659" s="18"/>
      <c r="K659" s="18"/>
      <c r="L659" s="18"/>
      <c r="M659" s="18"/>
      <c r="N659" s="18"/>
    </row>
    <row r="660" spans="1:14" x14ac:dyDescent="0.5">
      <c r="A660" s="48"/>
      <c r="B660" s="48"/>
      <c r="C660" s="48"/>
      <c r="D660" s="48"/>
      <c r="E660" s="48"/>
      <c r="F660" s="48"/>
      <c r="G660" s="48"/>
      <c r="H660" s="48"/>
      <c r="J660" s="18"/>
      <c r="K660" s="18"/>
      <c r="L660" s="18"/>
      <c r="M660" s="18"/>
      <c r="N660" s="18"/>
    </row>
    <row r="661" spans="1:14" x14ac:dyDescent="0.5">
      <c r="A661" s="48"/>
      <c r="B661" s="48"/>
      <c r="C661" s="48"/>
      <c r="D661" s="48"/>
      <c r="E661" s="48"/>
      <c r="F661" s="48"/>
      <c r="G661" s="48"/>
      <c r="H661" s="48"/>
      <c r="J661" s="18"/>
      <c r="K661" s="18"/>
      <c r="L661" s="18"/>
      <c r="M661" s="18"/>
      <c r="N661" s="18"/>
    </row>
    <row r="662" spans="1:14" x14ac:dyDescent="0.5">
      <c r="A662" s="48"/>
      <c r="B662" s="48"/>
      <c r="C662" s="48"/>
      <c r="D662" s="48"/>
      <c r="E662" s="48"/>
      <c r="F662" s="48"/>
      <c r="G662" s="48"/>
      <c r="H662" s="48"/>
      <c r="J662" s="18"/>
      <c r="K662" s="18"/>
      <c r="L662" s="18"/>
      <c r="M662" s="18"/>
      <c r="N662" s="18"/>
    </row>
    <row r="663" spans="1:14" x14ac:dyDescent="0.5">
      <c r="A663" s="48"/>
      <c r="B663" s="48"/>
      <c r="C663" s="48"/>
      <c r="D663" s="48"/>
      <c r="E663" s="48"/>
      <c r="F663" s="48"/>
      <c r="G663" s="48"/>
      <c r="H663" s="48"/>
      <c r="J663" s="18"/>
      <c r="K663" s="18"/>
      <c r="L663" s="18"/>
      <c r="M663" s="18"/>
      <c r="N663" s="18"/>
    </row>
    <row r="664" spans="1:14" x14ac:dyDescent="0.5">
      <c r="A664" s="48"/>
      <c r="B664" s="48"/>
      <c r="C664" s="48"/>
      <c r="D664" s="48"/>
      <c r="E664" s="48"/>
      <c r="F664" s="48"/>
      <c r="G664" s="48"/>
      <c r="H664" s="48"/>
      <c r="J664" s="18"/>
      <c r="K664" s="18"/>
      <c r="L664" s="18"/>
      <c r="M664" s="18"/>
      <c r="N664" s="18"/>
    </row>
    <row r="665" spans="1:14" x14ac:dyDescent="0.5">
      <c r="A665" s="48"/>
      <c r="B665" s="48"/>
      <c r="C665" s="48"/>
      <c r="D665" s="48"/>
      <c r="E665" s="48"/>
      <c r="F665" s="48"/>
      <c r="G665" s="48"/>
      <c r="H665" s="48"/>
      <c r="J665" s="18"/>
      <c r="K665" s="18"/>
      <c r="L665" s="18"/>
      <c r="M665" s="18"/>
      <c r="N665" s="18"/>
    </row>
    <row r="666" spans="1:14" x14ac:dyDescent="0.5">
      <c r="A666" s="48"/>
      <c r="B666" s="48"/>
      <c r="C666" s="48"/>
      <c r="D666" s="48"/>
      <c r="E666" s="48"/>
      <c r="F666" s="48"/>
      <c r="G666" s="48"/>
      <c r="H666" s="48"/>
      <c r="J666" s="18"/>
      <c r="K666" s="18"/>
      <c r="L666" s="18"/>
      <c r="M666" s="18"/>
      <c r="N666" s="18"/>
    </row>
    <row r="667" spans="1:14" x14ac:dyDescent="0.5">
      <c r="A667" s="48"/>
      <c r="B667" s="48"/>
      <c r="C667" s="48"/>
      <c r="D667" s="48"/>
      <c r="E667" s="48"/>
      <c r="F667" s="48"/>
      <c r="G667" s="48"/>
      <c r="H667" s="48"/>
      <c r="J667" s="18"/>
      <c r="K667" s="18"/>
      <c r="L667" s="18"/>
      <c r="M667" s="18"/>
      <c r="N667" s="18"/>
    </row>
    <row r="668" spans="1:14" x14ac:dyDescent="0.5">
      <c r="A668" s="48"/>
      <c r="B668" s="48"/>
      <c r="C668" s="48"/>
      <c r="D668" s="48"/>
      <c r="E668" s="48"/>
      <c r="F668" s="48"/>
      <c r="G668" s="48"/>
      <c r="H668" s="48"/>
      <c r="J668" s="18"/>
      <c r="K668" s="18"/>
      <c r="L668" s="18"/>
      <c r="M668" s="18"/>
      <c r="N668" s="18"/>
    </row>
    <row r="669" spans="1:14" x14ac:dyDescent="0.5">
      <c r="A669" s="48"/>
      <c r="B669" s="48"/>
      <c r="C669" s="48"/>
      <c r="D669" s="48"/>
      <c r="E669" s="48"/>
      <c r="F669" s="48"/>
      <c r="G669" s="48"/>
      <c r="H669" s="48"/>
      <c r="J669" s="18"/>
      <c r="K669" s="18"/>
      <c r="L669" s="18"/>
      <c r="M669" s="18"/>
      <c r="N669" s="18"/>
    </row>
    <row r="670" spans="1:14" x14ac:dyDescent="0.5">
      <c r="A670" s="48"/>
      <c r="B670" s="48"/>
      <c r="C670" s="48"/>
      <c r="D670" s="48"/>
      <c r="E670" s="48"/>
      <c r="F670" s="48"/>
      <c r="G670" s="48"/>
      <c r="H670" s="48"/>
      <c r="J670" s="18"/>
      <c r="K670" s="18"/>
      <c r="L670" s="18"/>
      <c r="M670" s="18"/>
      <c r="N670" s="18"/>
    </row>
    <row r="671" spans="1:14" x14ac:dyDescent="0.5">
      <c r="A671" s="48"/>
      <c r="B671" s="48"/>
      <c r="C671" s="48"/>
      <c r="D671" s="48"/>
      <c r="E671" s="48"/>
      <c r="F671" s="48"/>
      <c r="G671" s="48"/>
      <c r="H671" s="48"/>
      <c r="J671" s="18"/>
      <c r="K671" s="18"/>
      <c r="L671" s="18"/>
      <c r="M671" s="18"/>
      <c r="N671" s="18"/>
    </row>
    <row r="672" spans="1:14" x14ac:dyDescent="0.5">
      <c r="A672" s="48"/>
      <c r="B672" s="48"/>
      <c r="C672" s="48"/>
      <c r="D672" s="48"/>
      <c r="E672" s="48"/>
      <c r="F672" s="48"/>
      <c r="G672" s="48"/>
      <c r="H672" s="48"/>
      <c r="J672" s="18"/>
      <c r="K672" s="18"/>
      <c r="L672" s="18"/>
      <c r="M672" s="18"/>
      <c r="N672" s="18"/>
    </row>
    <row r="673" spans="1:14" x14ac:dyDescent="0.5">
      <c r="A673" s="48"/>
      <c r="B673" s="48"/>
      <c r="C673" s="48"/>
      <c r="D673" s="48"/>
      <c r="E673" s="48"/>
      <c r="F673" s="48"/>
      <c r="G673" s="48"/>
      <c r="H673" s="48"/>
      <c r="J673" s="18"/>
      <c r="K673" s="18"/>
      <c r="L673" s="18"/>
      <c r="M673" s="18"/>
      <c r="N673" s="18"/>
    </row>
    <row r="674" spans="1:14" x14ac:dyDescent="0.5">
      <c r="A674" s="48"/>
      <c r="B674" s="48"/>
      <c r="C674" s="48"/>
      <c r="D674" s="48"/>
      <c r="E674" s="48"/>
      <c r="F674" s="48"/>
      <c r="G674" s="48"/>
      <c r="H674" s="48"/>
      <c r="J674" s="18"/>
      <c r="K674" s="18"/>
      <c r="L674" s="18"/>
      <c r="M674" s="18"/>
      <c r="N674" s="18"/>
    </row>
    <row r="675" spans="1:14" x14ac:dyDescent="0.5">
      <c r="A675" s="48"/>
      <c r="B675" s="48"/>
      <c r="C675" s="48"/>
      <c r="D675" s="48"/>
      <c r="E675" s="48"/>
      <c r="F675" s="48"/>
      <c r="G675" s="48"/>
      <c r="H675" s="48"/>
      <c r="J675" s="18"/>
      <c r="K675" s="18"/>
      <c r="L675" s="18"/>
      <c r="M675" s="18"/>
      <c r="N675" s="18"/>
    </row>
    <row r="676" spans="1:14" x14ac:dyDescent="0.5">
      <c r="A676" s="48"/>
      <c r="B676" s="48"/>
      <c r="C676" s="48"/>
      <c r="D676" s="48"/>
      <c r="E676" s="48"/>
      <c r="F676" s="48"/>
      <c r="G676" s="48"/>
      <c r="H676" s="48"/>
      <c r="J676" s="18"/>
      <c r="K676" s="18"/>
      <c r="L676" s="18"/>
      <c r="M676" s="18"/>
      <c r="N676" s="18"/>
    </row>
    <row r="677" spans="1:14" x14ac:dyDescent="0.5">
      <c r="A677" s="48"/>
      <c r="B677" s="48"/>
      <c r="C677" s="48"/>
      <c r="D677" s="48"/>
      <c r="E677" s="48"/>
      <c r="F677" s="48"/>
      <c r="G677" s="48"/>
      <c r="H677" s="48"/>
      <c r="J677" s="18"/>
      <c r="K677" s="18"/>
      <c r="L677" s="18"/>
      <c r="M677" s="18"/>
      <c r="N677" s="18"/>
    </row>
    <row r="678" spans="1:14" x14ac:dyDescent="0.5">
      <c r="A678" s="48"/>
      <c r="B678" s="48"/>
      <c r="C678" s="48"/>
      <c r="D678" s="48"/>
      <c r="E678" s="48"/>
      <c r="F678" s="48"/>
      <c r="G678" s="48"/>
      <c r="H678" s="48"/>
      <c r="J678" s="18"/>
      <c r="K678" s="18"/>
      <c r="L678" s="18"/>
      <c r="M678" s="18"/>
      <c r="N678" s="18"/>
    </row>
    <row r="679" spans="1:14" x14ac:dyDescent="0.5">
      <c r="A679" s="48"/>
      <c r="B679" s="48"/>
      <c r="C679" s="48"/>
      <c r="D679" s="48"/>
      <c r="E679" s="48"/>
      <c r="F679" s="48"/>
      <c r="G679" s="48"/>
      <c r="H679" s="48"/>
      <c r="J679" s="18"/>
      <c r="K679" s="18"/>
      <c r="L679" s="18"/>
      <c r="M679" s="18"/>
      <c r="N679" s="18"/>
    </row>
    <row r="680" spans="1:14" x14ac:dyDescent="0.5">
      <c r="A680" s="48"/>
      <c r="B680" s="48"/>
      <c r="C680" s="48"/>
      <c r="D680" s="48"/>
      <c r="E680" s="48"/>
      <c r="F680" s="48"/>
      <c r="G680" s="48"/>
      <c r="H680" s="48"/>
      <c r="J680" s="18"/>
      <c r="K680" s="18"/>
      <c r="L680" s="18"/>
      <c r="M680" s="18"/>
      <c r="N680" s="18"/>
    </row>
    <row r="681" spans="1:14" x14ac:dyDescent="0.5">
      <c r="A681" s="48"/>
      <c r="B681" s="48"/>
      <c r="C681" s="48"/>
      <c r="D681" s="48"/>
      <c r="E681" s="48"/>
      <c r="F681" s="48"/>
      <c r="G681" s="48"/>
      <c r="H681" s="48"/>
      <c r="J681" s="18"/>
      <c r="K681" s="18"/>
      <c r="L681" s="18"/>
      <c r="M681" s="18"/>
      <c r="N681" s="18"/>
    </row>
    <row r="682" spans="1:14" x14ac:dyDescent="0.5">
      <c r="A682" s="48"/>
      <c r="B682" s="48"/>
      <c r="C682" s="48"/>
      <c r="D682" s="48"/>
      <c r="E682" s="48"/>
      <c r="F682" s="48"/>
      <c r="G682" s="48"/>
      <c r="H682" s="48"/>
      <c r="J682" s="18"/>
      <c r="K682" s="18"/>
      <c r="L682" s="18"/>
      <c r="M682" s="18"/>
      <c r="N682" s="18"/>
    </row>
    <row r="683" spans="1:14" x14ac:dyDescent="0.5">
      <c r="A683" s="48"/>
      <c r="B683" s="48"/>
      <c r="C683" s="48"/>
      <c r="D683" s="48"/>
      <c r="E683" s="48"/>
      <c r="F683" s="48"/>
      <c r="G683" s="48"/>
      <c r="H683" s="48"/>
      <c r="J683" s="18"/>
      <c r="K683" s="18"/>
      <c r="L683" s="18"/>
      <c r="M683" s="18"/>
      <c r="N683" s="18"/>
    </row>
    <row r="684" spans="1:14" x14ac:dyDescent="0.5">
      <c r="A684" s="48"/>
      <c r="B684" s="48"/>
      <c r="C684" s="48"/>
      <c r="D684" s="48"/>
      <c r="E684" s="48"/>
      <c r="F684" s="48"/>
      <c r="G684" s="48"/>
      <c r="H684" s="48"/>
      <c r="J684" s="18"/>
      <c r="K684" s="18"/>
      <c r="L684" s="18"/>
      <c r="M684" s="18"/>
      <c r="N684" s="18"/>
    </row>
    <row r="685" spans="1:14" x14ac:dyDescent="0.5">
      <c r="A685" s="48"/>
      <c r="B685" s="48"/>
      <c r="C685" s="48"/>
      <c r="D685" s="48"/>
      <c r="E685" s="48"/>
      <c r="F685" s="48"/>
      <c r="G685" s="48"/>
      <c r="H685" s="48"/>
      <c r="J685" s="18"/>
      <c r="K685" s="18"/>
      <c r="L685" s="18"/>
      <c r="M685" s="18"/>
      <c r="N685" s="18"/>
    </row>
    <row r="686" spans="1:14" x14ac:dyDescent="0.5">
      <c r="A686" s="48"/>
      <c r="B686" s="48"/>
      <c r="C686" s="48"/>
      <c r="D686" s="48"/>
      <c r="E686" s="48"/>
      <c r="F686" s="48"/>
      <c r="G686" s="48"/>
      <c r="H686" s="48"/>
      <c r="J686" s="18"/>
      <c r="K686" s="18"/>
      <c r="L686" s="18"/>
      <c r="M686" s="18"/>
      <c r="N686" s="18"/>
    </row>
    <row r="687" spans="1:14" x14ac:dyDescent="0.5">
      <c r="A687" s="48"/>
      <c r="B687" s="48"/>
      <c r="C687" s="48"/>
      <c r="D687" s="48"/>
      <c r="E687" s="48"/>
      <c r="F687" s="48"/>
      <c r="G687" s="48"/>
      <c r="H687" s="48"/>
      <c r="J687" s="18"/>
      <c r="K687" s="18"/>
      <c r="L687" s="18"/>
      <c r="M687" s="18"/>
      <c r="N687" s="18"/>
    </row>
    <row r="688" spans="1:14" x14ac:dyDescent="0.5">
      <c r="A688" s="48"/>
      <c r="B688" s="48"/>
      <c r="C688" s="48"/>
      <c r="D688" s="48"/>
      <c r="E688" s="48"/>
      <c r="F688" s="48"/>
      <c r="G688" s="48"/>
      <c r="H688" s="48"/>
      <c r="J688" s="18"/>
      <c r="K688" s="18"/>
      <c r="L688" s="18"/>
      <c r="M688" s="18"/>
      <c r="N688" s="18"/>
    </row>
    <row r="689" spans="1:14" x14ac:dyDescent="0.5">
      <c r="A689" s="48"/>
      <c r="B689" s="48"/>
      <c r="C689" s="48"/>
      <c r="D689" s="48"/>
      <c r="E689" s="48"/>
      <c r="F689" s="48"/>
      <c r="G689" s="48"/>
      <c r="H689" s="48"/>
      <c r="J689" s="18"/>
      <c r="K689" s="18"/>
      <c r="L689" s="18"/>
      <c r="M689" s="18"/>
      <c r="N689" s="18"/>
    </row>
    <row r="690" spans="1:14" x14ac:dyDescent="0.5">
      <c r="A690" s="48"/>
      <c r="B690" s="48"/>
      <c r="C690" s="48"/>
      <c r="D690" s="48"/>
      <c r="E690" s="48"/>
      <c r="F690" s="48"/>
      <c r="G690" s="48"/>
      <c r="H690" s="48"/>
      <c r="J690" s="18"/>
      <c r="K690" s="18"/>
      <c r="L690" s="18"/>
      <c r="M690" s="18"/>
      <c r="N690" s="18"/>
    </row>
    <row r="691" spans="1:14" x14ac:dyDescent="0.5">
      <c r="A691" s="48"/>
      <c r="B691" s="48"/>
      <c r="C691" s="48"/>
      <c r="D691" s="48"/>
      <c r="E691" s="48"/>
      <c r="F691" s="48"/>
      <c r="G691" s="48"/>
      <c r="H691" s="48"/>
      <c r="J691" s="18"/>
      <c r="K691" s="18"/>
      <c r="L691" s="18"/>
      <c r="M691" s="18"/>
      <c r="N691" s="18"/>
    </row>
    <row r="692" spans="1:14" x14ac:dyDescent="0.5">
      <c r="A692" s="48"/>
      <c r="B692" s="48"/>
      <c r="C692" s="48"/>
      <c r="D692" s="48"/>
      <c r="E692" s="48"/>
      <c r="F692" s="48"/>
      <c r="G692" s="48"/>
      <c r="H692" s="48"/>
      <c r="J692" s="18"/>
      <c r="K692" s="18"/>
      <c r="L692" s="18"/>
      <c r="M692" s="18"/>
      <c r="N692" s="18"/>
    </row>
    <row r="693" spans="1:14" x14ac:dyDescent="0.5">
      <c r="A693" s="48"/>
      <c r="B693" s="48"/>
      <c r="C693" s="48"/>
      <c r="D693" s="48"/>
      <c r="E693" s="48"/>
      <c r="F693" s="48"/>
      <c r="G693" s="48"/>
      <c r="H693" s="48"/>
      <c r="J693" s="18"/>
      <c r="K693" s="18"/>
      <c r="L693" s="18"/>
      <c r="M693" s="18"/>
      <c r="N693" s="18"/>
    </row>
    <row r="694" spans="1:14" x14ac:dyDescent="0.5">
      <c r="A694" s="48"/>
      <c r="B694" s="48"/>
      <c r="C694" s="48"/>
      <c r="D694" s="48"/>
      <c r="E694" s="48"/>
      <c r="F694" s="48"/>
      <c r="G694" s="48"/>
      <c r="H694" s="48"/>
      <c r="J694" s="18"/>
      <c r="K694" s="18"/>
      <c r="L694" s="18"/>
      <c r="M694" s="18"/>
      <c r="N694" s="18"/>
    </row>
    <row r="695" spans="1:14" x14ac:dyDescent="0.5">
      <c r="A695" s="48"/>
      <c r="B695" s="48"/>
      <c r="C695" s="48"/>
      <c r="D695" s="48"/>
      <c r="E695" s="48"/>
      <c r="F695" s="48"/>
      <c r="G695" s="48"/>
      <c r="H695" s="48"/>
      <c r="J695" s="18"/>
      <c r="K695" s="18"/>
      <c r="L695" s="18"/>
      <c r="M695" s="18"/>
      <c r="N695" s="18"/>
    </row>
    <row r="696" spans="1:14" x14ac:dyDescent="0.5">
      <c r="A696" s="48"/>
      <c r="B696" s="48"/>
      <c r="C696" s="48"/>
      <c r="D696" s="48"/>
      <c r="E696" s="48"/>
      <c r="F696" s="48"/>
      <c r="G696" s="48"/>
      <c r="H696" s="48"/>
      <c r="J696" s="18"/>
      <c r="K696" s="18"/>
      <c r="L696" s="18"/>
      <c r="M696" s="18"/>
      <c r="N696" s="18"/>
    </row>
    <row r="697" spans="1:14" x14ac:dyDescent="0.5">
      <c r="A697" s="48"/>
      <c r="B697" s="48"/>
      <c r="C697" s="48"/>
      <c r="D697" s="48"/>
      <c r="E697" s="48"/>
      <c r="F697" s="48"/>
      <c r="G697" s="48"/>
      <c r="H697" s="48"/>
      <c r="J697" s="18"/>
      <c r="K697" s="18"/>
      <c r="L697" s="18"/>
      <c r="M697" s="18"/>
      <c r="N697" s="18"/>
    </row>
    <row r="698" spans="1:14" x14ac:dyDescent="0.5">
      <c r="A698" s="48"/>
      <c r="B698" s="48"/>
      <c r="C698" s="48"/>
      <c r="D698" s="48"/>
      <c r="E698" s="48"/>
      <c r="F698" s="48"/>
      <c r="G698" s="48"/>
      <c r="H698" s="48"/>
      <c r="J698" s="18"/>
      <c r="K698" s="18"/>
      <c r="L698" s="18"/>
      <c r="M698" s="18"/>
      <c r="N698" s="18"/>
    </row>
    <row r="699" spans="1:14" x14ac:dyDescent="0.5">
      <c r="A699" s="48"/>
      <c r="B699" s="48"/>
      <c r="C699" s="48"/>
      <c r="D699" s="48"/>
      <c r="E699" s="48"/>
      <c r="F699" s="48"/>
      <c r="G699" s="48"/>
      <c r="H699" s="48"/>
      <c r="J699" s="18"/>
      <c r="K699" s="18"/>
      <c r="L699" s="18"/>
      <c r="M699" s="18"/>
      <c r="N699" s="18"/>
    </row>
    <row r="700" spans="1:14" x14ac:dyDescent="0.5">
      <c r="A700" s="48"/>
      <c r="B700" s="48"/>
      <c r="C700" s="48"/>
      <c r="D700" s="48"/>
      <c r="E700" s="48"/>
      <c r="F700" s="48"/>
      <c r="G700" s="48"/>
      <c r="H700" s="48"/>
      <c r="J700" s="18"/>
      <c r="K700" s="18"/>
      <c r="L700" s="18"/>
      <c r="M700" s="18"/>
      <c r="N700" s="18"/>
    </row>
    <row r="701" spans="1:14" x14ac:dyDescent="0.5">
      <c r="A701" s="48"/>
      <c r="B701" s="48"/>
      <c r="C701" s="48"/>
      <c r="D701" s="48"/>
      <c r="E701" s="48"/>
      <c r="F701" s="48"/>
      <c r="G701" s="48"/>
      <c r="H701" s="48"/>
      <c r="J701" s="18"/>
      <c r="K701" s="18"/>
      <c r="L701" s="18"/>
      <c r="M701" s="18"/>
      <c r="N701" s="18"/>
    </row>
    <row r="702" spans="1:14" x14ac:dyDescent="0.5">
      <c r="A702" s="48"/>
      <c r="B702" s="48"/>
      <c r="C702" s="48"/>
      <c r="D702" s="48"/>
      <c r="E702" s="48"/>
      <c r="F702" s="48"/>
      <c r="G702" s="48"/>
      <c r="H702" s="48"/>
      <c r="J702" s="18"/>
      <c r="K702" s="18"/>
      <c r="L702" s="18"/>
      <c r="M702" s="18"/>
      <c r="N702" s="18"/>
    </row>
    <row r="703" spans="1:14" x14ac:dyDescent="0.5">
      <c r="A703" s="48"/>
      <c r="B703" s="48"/>
      <c r="C703" s="48"/>
      <c r="D703" s="48"/>
      <c r="E703" s="48"/>
      <c r="F703" s="48"/>
      <c r="G703" s="48"/>
      <c r="H703" s="48"/>
      <c r="J703" s="18"/>
      <c r="K703" s="18"/>
      <c r="L703" s="18"/>
      <c r="M703" s="18"/>
      <c r="N703" s="18"/>
    </row>
    <row r="704" spans="1:14" x14ac:dyDescent="0.5">
      <c r="A704" s="48"/>
      <c r="B704" s="48"/>
      <c r="C704" s="48"/>
      <c r="D704" s="48"/>
      <c r="E704" s="48"/>
      <c r="F704" s="48"/>
      <c r="G704" s="48"/>
      <c r="H704" s="48"/>
      <c r="J704" s="18"/>
      <c r="K704" s="18"/>
      <c r="L704" s="18"/>
      <c r="M704" s="18"/>
      <c r="N704" s="18"/>
    </row>
    <row r="705" spans="1:14" x14ac:dyDescent="0.5">
      <c r="A705" s="48"/>
      <c r="B705" s="48"/>
      <c r="C705" s="48"/>
      <c r="D705" s="48"/>
      <c r="E705" s="48"/>
      <c r="F705" s="48"/>
      <c r="G705" s="48"/>
      <c r="H705" s="48"/>
      <c r="J705" s="18"/>
      <c r="K705" s="18"/>
      <c r="L705" s="18"/>
      <c r="M705" s="18"/>
      <c r="N705" s="18"/>
    </row>
    <row r="706" spans="1:14" x14ac:dyDescent="0.5">
      <c r="A706" s="48"/>
      <c r="B706" s="48"/>
      <c r="C706" s="48"/>
      <c r="D706" s="48"/>
      <c r="E706" s="48"/>
      <c r="F706" s="48"/>
      <c r="G706" s="48"/>
      <c r="H706" s="48"/>
      <c r="J706" s="18"/>
      <c r="K706" s="18"/>
      <c r="L706" s="18"/>
      <c r="M706" s="18"/>
      <c r="N706" s="18"/>
    </row>
    <row r="707" spans="1:14" x14ac:dyDescent="0.5">
      <c r="A707" s="48"/>
      <c r="B707" s="48"/>
      <c r="C707" s="48"/>
      <c r="D707" s="48"/>
      <c r="E707" s="48"/>
      <c r="F707" s="48"/>
      <c r="G707" s="48"/>
      <c r="H707" s="48"/>
      <c r="J707" s="18"/>
      <c r="K707" s="18"/>
      <c r="L707" s="18"/>
      <c r="M707" s="18"/>
      <c r="N707" s="18"/>
    </row>
    <row r="708" spans="1:14" x14ac:dyDescent="0.5">
      <c r="A708" s="48"/>
      <c r="B708" s="48"/>
      <c r="C708" s="48"/>
      <c r="D708" s="48"/>
      <c r="E708" s="48"/>
      <c r="F708" s="48"/>
      <c r="G708" s="48"/>
      <c r="H708" s="48"/>
      <c r="J708" s="18"/>
      <c r="K708" s="18"/>
      <c r="L708" s="18"/>
      <c r="M708" s="18"/>
      <c r="N708" s="18"/>
    </row>
    <row r="709" spans="1:14" x14ac:dyDescent="0.5">
      <c r="A709" s="48"/>
      <c r="B709" s="48"/>
      <c r="C709" s="48"/>
      <c r="D709" s="48"/>
      <c r="E709" s="48"/>
      <c r="F709" s="48"/>
      <c r="G709" s="48"/>
      <c r="H709" s="48"/>
      <c r="J709" s="18"/>
      <c r="K709" s="18"/>
      <c r="L709" s="18"/>
      <c r="M709" s="18"/>
      <c r="N709" s="18"/>
    </row>
    <row r="710" spans="1:14" x14ac:dyDescent="0.5">
      <c r="A710" s="48"/>
      <c r="B710" s="48"/>
      <c r="C710" s="48"/>
      <c r="D710" s="48"/>
      <c r="E710" s="48"/>
      <c r="F710" s="48"/>
      <c r="G710" s="48"/>
      <c r="H710" s="48"/>
      <c r="J710" s="18"/>
      <c r="K710" s="18"/>
      <c r="L710" s="18"/>
      <c r="M710" s="18"/>
      <c r="N710" s="18"/>
    </row>
    <row r="711" spans="1:14" x14ac:dyDescent="0.5">
      <c r="A711" s="48"/>
      <c r="B711" s="48"/>
      <c r="C711" s="48"/>
      <c r="D711" s="48"/>
      <c r="E711" s="48"/>
      <c r="F711" s="48"/>
      <c r="G711" s="48"/>
      <c r="H711" s="48"/>
      <c r="J711" s="18"/>
      <c r="K711" s="18"/>
      <c r="L711" s="18"/>
      <c r="M711" s="18"/>
      <c r="N711" s="18"/>
    </row>
    <row r="712" spans="1:14" x14ac:dyDescent="0.5">
      <c r="A712" s="48"/>
      <c r="B712" s="48"/>
      <c r="C712" s="48"/>
      <c r="D712" s="48"/>
      <c r="E712" s="48"/>
      <c r="F712" s="48"/>
      <c r="G712" s="48"/>
      <c r="H712" s="48"/>
      <c r="J712" s="18"/>
      <c r="K712" s="18"/>
      <c r="L712" s="18"/>
      <c r="M712" s="18"/>
      <c r="N712" s="18"/>
    </row>
    <row r="713" spans="1:14" x14ac:dyDescent="0.5">
      <c r="A713" s="48"/>
      <c r="B713" s="48"/>
      <c r="C713" s="48"/>
      <c r="D713" s="48"/>
      <c r="E713" s="48"/>
      <c r="F713" s="48"/>
      <c r="G713" s="48"/>
      <c r="H713" s="48"/>
      <c r="J713" s="18"/>
      <c r="K713" s="18"/>
      <c r="L713" s="18"/>
      <c r="M713" s="18"/>
      <c r="N713" s="18"/>
    </row>
    <row r="714" spans="1:14" x14ac:dyDescent="0.5">
      <c r="A714" s="48"/>
      <c r="B714" s="48"/>
      <c r="C714" s="48"/>
      <c r="D714" s="48"/>
      <c r="E714" s="48"/>
      <c r="F714" s="48"/>
      <c r="G714" s="48"/>
      <c r="H714" s="48"/>
      <c r="J714" s="18"/>
      <c r="K714" s="18"/>
      <c r="L714" s="18"/>
      <c r="M714" s="18"/>
      <c r="N714" s="18"/>
    </row>
    <row r="715" spans="1:14" x14ac:dyDescent="0.5">
      <c r="A715" s="48"/>
      <c r="B715" s="48"/>
      <c r="C715" s="48"/>
      <c r="D715" s="48"/>
      <c r="E715" s="48"/>
      <c r="F715" s="48"/>
      <c r="G715" s="48"/>
      <c r="H715" s="48"/>
      <c r="J715" s="18"/>
      <c r="K715" s="18"/>
      <c r="L715" s="18"/>
      <c r="M715" s="18"/>
      <c r="N715" s="18"/>
    </row>
    <row r="716" spans="1:14" x14ac:dyDescent="0.5">
      <c r="A716" s="48"/>
      <c r="B716" s="48"/>
      <c r="C716" s="48"/>
      <c r="D716" s="48"/>
      <c r="E716" s="48"/>
      <c r="F716" s="48"/>
      <c r="G716" s="48"/>
      <c r="H716" s="48"/>
      <c r="J716" s="18"/>
      <c r="K716" s="18"/>
      <c r="L716" s="18"/>
      <c r="M716" s="18"/>
      <c r="N716" s="18"/>
    </row>
    <row r="717" spans="1:14" x14ac:dyDescent="0.5">
      <c r="A717" s="48"/>
      <c r="B717" s="48"/>
      <c r="C717" s="48"/>
      <c r="D717" s="48"/>
      <c r="E717" s="48"/>
      <c r="F717" s="48"/>
      <c r="G717" s="48"/>
      <c r="H717" s="48"/>
      <c r="J717" s="18"/>
      <c r="K717" s="18"/>
      <c r="L717" s="18"/>
      <c r="M717" s="18"/>
      <c r="N717" s="18"/>
    </row>
    <row r="718" spans="1:14" x14ac:dyDescent="0.5">
      <c r="A718" s="48"/>
      <c r="B718" s="48"/>
      <c r="C718" s="48"/>
      <c r="D718" s="48"/>
      <c r="E718" s="48"/>
      <c r="F718" s="48"/>
      <c r="G718" s="48"/>
      <c r="H718" s="48"/>
      <c r="J718" s="18"/>
      <c r="K718" s="18"/>
      <c r="L718" s="18"/>
      <c r="M718" s="18"/>
      <c r="N718" s="18"/>
    </row>
    <row r="719" spans="1:14" x14ac:dyDescent="0.5">
      <c r="A719" s="48"/>
      <c r="B719" s="48"/>
      <c r="C719" s="48"/>
      <c r="D719" s="48"/>
      <c r="E719" s="48"/>
      <c r="F719" s="48"/>
      <c r="G719" s="48"/>
      <c r="H719" s="48"/>
      <c r="J719" s="18"/>
      <c r="K719" s="18"/>
      <c r="L719" s="18"/>
      <c r="M719" s="18"/>
      <c r="N719" s="18"/>
    </row>
    <row r="720" spans="1:14" x14ac:dyDescent="0.5">
      <c r="A720" s="48"/>
      <c r="B720" s="48"/>
      <c r="C720" s="48"/>
      <c r="D720" s="48"/>
      <c r="E720" s="48"/>
      <c r="F720" s="48"/>
      <c r="G720" s="48"/>
      <c r="H720" s="48"/>
      <c r="J720" s="18"/>
      <c r="K720" s="18"/>
      <c r="L720" s="18"/>
      <c r="M720" s="18"/>
      <c r="N720" s="18"/>
    </row>
    <row r="721" spans="1:14" x14ac:dyDescent="0.5">
      <c r="A721" s="48"/>
      <c r="B721" s="48"/>
      <c r="C721" s="48"/>
      <c r="D721" s="48"/>
      <c r="E721" s="48"/>
      <c r="F721" s="48"/>
      <c r="G721" s="48"/>
      <c r="H721" s="48"/>
      <c r="J721" s="18"/>
      <c r="K721" s="18"/>
      <c r="L721" s="18"/>
      <c r="M721" s="18"/>
      <c r="N721" s="18"/>
    </row>
    <row r="722" spans="1:14" x14ac:dyDescent="0.5">
      <c r="A722" s="48"/>
      <c r="B722" s="48"/>
      <c r="C722" s="48"/>
      <c r="D722" s="48"/>
      <c r="E722" s="48"/>
      <c r="F722" s="48"/>
      <c r="G722" s="48"/>
      <c r="H722" s="48"/>
      <c r="J722" s="18"/>
      <c r="K722" s="18"/>
      <c r="L722" s="18"/>
      <c r="M722" s="18"/>
      <c r="N722" s="18"/>
    </row>
    <row r="723" spans="1:14" x14ac:dyDescent="0.5">
      <c r="A723" s="48"/>
      <c r="B723" s="48"/>
      <c r="C723" s="48"/>
      <c r="D723" s="48"/>
      <c r="E723" s="48"/>
      <c r="F723" s="48"/>
      <c r="G723" s="48"/>
      <c r="H723" s="48"/>
      <c r="J723" s="18"/>
      <c r="K723" s="18"/>
      <c r="L723" s="18"/>
      <c r="M723" s="18"/>
      <c r="N723" s="18"/>
    </row>
    <row r="724" spans="1:14" x14ac:dyDescent="0.5">
      <c r="A724" s="48"/>
      <c r="B724" s="48"/>
      <c r="C724" s="48"/>
      <c r="D724" s="48"/>
      <c r="E724" s="48"/>
      <c r="F724" s="48"/>
      <c r="G724" s="48"/>
      <c r="H724" s="48"/>
      <c r="J724" s="18"/>
      <c r="K724" s="18"/>
      <c r="L724" s="18"/>
      <c r="M724" s="18"/>
      <c r="N724" s="18"/>
    </row>
    <row r="725" spans="1:14" x14ac:dyDescent="0.5">
      <c r="A725" s="48"/>
      <c r="B725" s="48"/>
      <c r="C725" s="48"/>
      <c r="D725" s="48"/>
      <c r="E725" s="48"/>
      <c r="F725" s="48"/>
      <c r="G725" s="48"/>
      <c r="H725" s="48"/>
      <c r="J725" s="18"/>
      <c r="K725" s="18"/>
      <c r="L725" s="18"/>
      <c r="M725" s="18"/>
      <c r="N725" s="18"/>
    </row>
    <row r="726" spans="1:14" x14ac:dyDescent="0.5">
      <c r="A726" s="48"/>
      <c r="B726" s="48"/>
      <c r="C726" s="48"/>
      <c r="D726" s="48"/>
      <c r="E726" s="48"/>
      <c r="F726" s="48"/>
      <c r="G726" s="48"/>
      <c r="H726" s="48"/>
      <c r="J726" s="18"/>
      <c r="K726" s="18"/>
      <c r="L726" s="18"/>
      <c r="M726" s="18"/>
      <c r="N726" s="18"/>
    </row>
    <row r="727" spans="1:14" x14ac:dyDescent="0.5">
      <c r="A727" s="48"/>
      <c r="B727" s="48"/>
      <c r="C727" s="48"/>
      <c r="D727" s="48"/>
      <c r="E727" s="48"/>
      <c r="F727" s="48"/>
      <c r="G727" s="48"/>
      <c r="H727" s="48"/>
      <c r="J727" s="18"/>
      <c r="K727" s="18"/>
      <c r="L727" s="18"/>
      <c r="M727" s="18"/>
      <c r="N727" s="18"/>
    </row>
    <row r="728" spans="1:14" x14ac:dyDescent="0.5">
      <c r="A728" s="48"/>
      <c r="B728" s="48"/>
      <c r="C728" s="48"/>
      <c r="D728" s="48"/>
      <c r="E728" s="48"/>
      <c r="F728" s="48"/>
      <c r="G728" s="48"/>
      <c r="H728" s="48"/>
      <c r="J728" s="18"/>
      <c r="K728" s="18"/>
      <c r="L728" s="18"/>
      <c r="M728" s="18"/>
      <c r="N728" s="18"/>
    </row>
    <row r="729" spans="1:14" x14ac:dyDescent="0.5">
      <c r="A729" s="48"/>
      <c r="B729" s="48"/>
      <c r="C729" s="48"/>
      <c r="D729" s="48"/>
      <c r="E729" s="48"/>
      <c r="F729" s="48"/>
      <c r="G729" s="48"/>
      <c r="H729" s="48"/>
      <c r="J729" s="18"/>
      <c r="K729" s="18"/>
      <c r="L729" s="18"/>
      <c r="M729" s="18"/>
      <c r="N729" s="18"/>
    </row>
    <row r="730" spans="1:14" x14ac:dyDescent="0.5">
      <c r="A730" s="48"/>
      <c r="B730" s="48"/>
      <c r="C730" s="48"/>
      <c r="D730" s="48"/>
      <c r="E730" s="48"/>
      <c r="F730" s="48"/>
      <c r="G730" s="48"/>
      <c r="H730" s="48"/>
      <c r="J730" s="18"/>
      <c r="K730" s="18"/>
      <c r="L730" s="18"/>
      <c r="M730" s="18"/>
      <c r="N730" s="18"/>
    </row>
    <row r="731" spans="1:14" x14ac:dyDescent="0.5">
      <c r="A731" s="48"/>
      <c r="B731" s="48"/>
      <c r="C731" s="48"/>
      <c r="D731" s="48"/>
      <c r="E731" s="48"/>
      <c r="F731" s="48"/>
      <c r="G731" s="48"/>
      <c r="H731" s="48"/>
      <c r="J731" s="18"/>
      <c r="K731" s="18"/>
      <c r="L731" s="18"/>
      <c r="M731" s="18"/>
      <c r="N731" s="18"/>
    </row>
    <row r="732" spans="1:14" x14ac:dyDescent="0.5">
      <c r="A732" s="48"/>
      <c r="B732" s="48"/>
      <c r="C732" s="48"/>
      <c r="D732" s="48"/>
      <c r="E732" s="48"/>
      <c r="F732" s="48"/>
      <c r="G732" s="48"/>
      <c r="H732" s="48"/>
      <c r="J732" s="18"/>
      <c r="K732" s="18"/>
      <c r="L732" s="18"/>
      <c r="M732" s="18"/>
      <c r="N732" s="18"/>
    </row>
    <row r="733" spans="1:14" x14ac:dyDescent="0.5">
      <c r="A733" s="48"/>
      <c r="B733" s="48"/>
      <c r="C733" s="48"/>
      <c r="D733" s="48"/>
      <c r="E733" s="48"/>
      <c r="F733" s="48"/>
      <c r="G733" s="48"/>
      <c r="H733" s="48"/>
      <c r="J733" s="18"/>
      <c r="K733" s="18"/>
      <c r="L733" s="18"/>
      <c r="M733" s="18"/>
      <c r="N733" s="18"/>
    </row>
    <row r="734" spans="1:14" x14ac:dyDescent="0.5">
      <c r="A734" s="48"/>
      <c r="B734" s="48"/>
      <c r="C734" s="48"/>
      <c r="D734" s="48"/>
      <c r="E734" s="48"/>
      <c r="F734" s="48"/>
      <c r="G734" s="48"/>
      <c r="H734" s="48"/>
      <c r="J734" s="18"/>
      <c r="K734" s="18"/>
      <c r="L734" s="18"/>
      <c r="M734" s="18"/>
      <c r="N734" s="18"/>
    </row>
    <row r="735" spans="1:14" x14ac:dyDescent="0.5">
      <c r="A735" s="48"/>
      <c r="B735" s="48"/>
      <c r="C735" s="48"/>
      <c r="D735" s="48"/>
      <c r="E735" s="48"/>
      <c r="F735" s="48"/>
      <c r="G735" s="48"/>
      <c r="H735" s="48"/>
      <c r="J735" s="18"/>
      <c r="K735" s="18"/>
      <c r="L735" s="18"/>
      <c r="M735" s="18"/>
      <c r="N735" s="18"/>
    </row>
    <row r="736" spans="1:14" x14ac:dyDescent="0.5">
      <c r="A736" s="48"/>
      <c r="B736" s="48"/>
      <c r="C736" s="48"/>
      <c r="D736" s="48"/>
      <c r="E736" s="48"/>
      <c r="F736" s="48"/>
      <c r="G736" s="48"/>
      <c r="H736" s="48"/>
      <c r="J736" s="18"/>
      <c r="K736" s="18"/>
      <c r="L736" s="18"/>
      <c r="M736" s="18"/>
      <c r="N736" s="18"/>
    </row>
    <row r="737" spans="1:14" x14ac:dyDescent="0.5">
      <c r="A737" s="48"/>
      <c r="B737" s="48"/>
      <c r="C737" s="48"/>
      <c r="D737" s="48"/>
      <c r="E737" s="48"/>
      <c r="F737" s="48"/>
      <c r="G737" s="48"/>
      <c r="H737" s="48"/>
      <c r="J737" s="18"/>
      <c r="K737" s="18"/>
      <c r="L737" s="18"/>
      <c r="M737" s="18"/>
      <c r="N737" s="18"/>
    </row>
    <row r="738" spans="1:14" x14ac:dyDescent="0.5">
      <c r="A738" s="48"/>
      <c r="B738" s="48"/>
      <c r="C738" s="48"/>
      <c r="D738" s="48"/>
      <c r="E738" s="48"/>
      <c r="F738" s="48"/>
      <c r="G738" s="48"/>
      <c r="H738" s="48"/>
      <c r="J738" s="18"/>
      <c r="K738" s="18"/>
      <c r="L738" s="18"/>
      <c r="M738" s="18"/>
      <c r="N738" s="18"/>
    </row>
    <row r="739" spans="1:14" x14ac:dyDescent="0.5">
      <c r="A739" s="48"/>
      <c r="B739" s="48"/>
      <c r="C739" s="48"/>
      <c r="D739" s="48"/>
      <c r="E739" s="48"/>
      <c r="F739" s="48"/>
      <c r="G739" s="48"/>
      <c r="H739" s="48"/>
      <c r="J739" s="18"/>
      <c r="K739" s="18"/>
      <c r="L739" s="18"/>
      <c r="M739" s="18"/>
      <c r="N739" s="18"/>
    </row>
    <row r="740" spans="1:14" x14ac:dyDescent="0.5">
      <c r="A740" s="48"/>
      <c r="B740" s="48"/>
      <c r="C740" s="48"/>
      <c r="D740" s="48"/>
      <c r="E740" s="48"/>
      <c r="F740" s="48"/>
      <c r="G740" s="48"/>
      <c r="H740" s="48"/>
      <c r="J740" s="18"/>
      <c r="K740" s="18"/>
      <c r="L740" s="18"/>
      <c r="M740" s="18"/>
      <c r="N740" s="18"/>
    </row>
    <row r="741" spans="1:14" x14ac:dyDescent="0.5">
      <c r="A741" s="48"/>
      <c r="B741" s="48"/>
      <c r="C741" s="48"/>
      <c r="D741" s="48"/>
      <c r="E741" s="48"/>
      <c r="F741" s="48"/>
      <c r="G741" s="48"/>
      <c r="H741" s="48"/>
      <c r="J741" s="18"/>
      <c r="K741" s="18"/>
      <c r="L741" s="18"/>
      <c r="M741" s="18"/>
      <c r="N741" s="18"/>
    </row>
    <row r="742" spans="1:14" x14ac:dyDescent="0.5">
      <c r="A742" s="48"/>
      <c r="B742" s="48"/>
      <c r="C742" s="48"/>
      <c r="D742" s="48"/>
      <c r="E742" s="48"/>
      <c r="F742" s="48"/>
      <c r="G742" s="48"/>
      <c r="H742" s="48"/>
      <c r="J742" s="18"/>
      <c r="K742" s="18"/>
      <c r="L742" s="18"/>
      <c r="M742" s="18"/>
      <c r="N742" s="18"/>
    </row>
    <row r="743" spans="1:14" x14ac:dyDescent="0.5">
      <c r="A743" s="48"/>
      <c r="B743" s="48"/>
      <c r="C743" s="48"/>
      <c r="D743" s="48"/>
      <c r="E743" s="48"/>
      <c r="F743" s="48"/>
      <c r="G743" s="48"/>
      <c r="H743" s="48"/>
      <c r="J743" s="18"/>
      <c r="K743" s="18"/>
      <c r="L743" s="18"/>
      <c r="M743" s="18"/>
      <c r="N743" s="18"/>
    </row>
    <row r="744" spans="1:14" x14ac:dyDescent="0.5">
      <c r="A744" s="48"/>
      <c r="B744" s="48"/>
      <c r="C744" s="48"/>
      <c r="D744" s="48"/>
      <c r="E744" s="48"/>
      <c r="F744" s="48"/>
      <c r="G744" s="48"/>
      <c r="H744" s="48"/>
      <c r="J744" s="18"/>
      <c r="K744" s="18"/>
      <c r="L744" s="18"/>
      <c r="M744" s="18"/>
      <c r="N744" s="18"/>
    </row>
    <row r="745" spans="1:14" x14ac:dyDescent="0.5">
      <c r="A745" s="48"/>
      <c r="B745" s="48"/>
      <c r="C745" s="48"/>
      <c r="D745" s="48"/>
      <c r="E745" s="48"/>
      <c r="F745" s="48"/>
      <c r="G745" s="48"/>
      <c r="H745" s="48"/>
      <c r="J745" s="18"/>
      <c r="K745" s="18"/>
      <c r="L745" s="18"/>
      <c r="M745" s="18"/>
      <c r="N745" s="18"/>
    </row>
    <row r="746" spans="1:14" x14ac:dyDescent="0.5">
      <c r="A746" s="48"/>
      <c r="B746" s="48"/>
      <c r="C746" s="48"/>
      <c r="D746" s="48"/>
      <c r="E746" s="48"/>
      <c r="F746" s="48"/>
      <c r="G746" s="48"/>
      <c r="H746" s="48"/>
      <c r="J746" s="18"/>
      <c r="K746" s="18"/>
      <c r="L746" s="18"/>
      <c r="M746" s="18"/>
      <c r="N746" s="18"/>
    </row>
    <row r="747" spans="1:14" x14ac:dyDescent="0.5">
      <c r="A747" s="48"/>
      <c r="B747" s="48"/>
      <c r="C747" s="48"/>
      <c r="D747" s="48"/>
      <c r="E747" s="48"/>
      <c r="F747" s="48"/>
      <c r="G747" s="48"/>
      <c r="H747" s="48"/>
      <c r="J747" s="18"/>
      <c r="K747" s="18"/>
      <c r="L747" s="18"/>
      <c r="M747" s="18"/>
      <c r="N747" s="18"/>
    </row>
    <row r="748" spans="1:14" x14ac:dyDescent="0.5">
      <c r="A748" s="48"/>
      <c r="B748" s="48"/>
      <c r="C748" s="48"/>
      <c r="D748" s="48"/>
      <c r="E748" s="48"/>
      <c r="F748" s="48"/>
      <c r="G748" s="48"/>
      <c r="H748" s="48"/>
      <c r="J748" s="18"/>
      <c r="K748" s="18"/>
      <c r="L748" s="18"/>
      <c r="M748" s="18"/>
      <c r="N748" s="18"/>
    </row>
    <row r="749" spans="1:14" x14ac:dyDescent="0.5">
      <c r="A749" s="48"/>
      <c r="B749" s="48"/>
      <c r="C749" s="48"/>
      <c r="D749" s="48"/>
      <c r="E749" s="48"/>
      <c r="F749" s="48"/>
      <c r="G749" s="48"/>
      <c r="H749" s="48"/>
      <c r="J749" s="18"/>
      <c r="K749" s="18"/>
      <c r="L749" s="18"/>
      <c r="M749" s="18"/>
      <c r="N749" s="18"/>
    </row>
    <row r="750" spans="1:14" x14ac:dyDescent="0.5">
      <c r="A750" s="48"/>
      <c r="B750" s="48"/>
      <c r="C750" s="48"/>
      <c r="D750" s="48"/>
      <c r="E750" s="48"/>
      <c r="F750" s="48"/>
      <c r="G750" s="48"/>
      <c r="H750" s="48"/>
      <c r="J750" s="18"/>
      <c r="K750" s="18"/>
      <c r="L750" s="18"/>
      <c r="M750" s="18"/>
      <c r="N750" s="18"/>
    </row>
    <row r="751" spans="1:14" x14ac:dyDescent="0.5">
      <c r="A751" s="48"/>
      <c r="B751" s="48"/>
      <c r="C751" s="48"/>
      <c r="D751" s="48"/>
      <c r="E751" s="48"/>
      <c r="F751" s="48"/>
      <c r="G751" s="48"/>
      <c r="H751" s="48"/>
      <c r="J751" s="18"/>
      <c r="K751" s="18"/>
      <c r="L751" s="18"/>
      <c r="M751" s="18"/>
      <c r="N751" s="18"/>
    </row>
    <row r="752" spans="1:14" x14ac:dyDescent="0.5">
      <c r="A752" s="48"/>
      <c r="B752" s="48"/>
      <c r="C752" s="48"/>
      <c r="D752" s="48"/>
      <c r="E752" s="48"/>
      <c r="F752" s="48"/>
      <c r="G752" s="48"/>
      <c r="H752" s="48"/>
      <c r="J752" s="18"/>
      <c r="K752" s="18"/>
      <c r="L752" s="18"/>
      <c r="M752" s="18"/>
      <c r="N752" s="18"/>
    </row>
    <row r="753" spans="1:14" x14ac:dyDescent="0.5">
      <c r="A753" s="48"/>
      <c r="B753" s="48"/>
      <c r="C753" s="48"/>
      <c r="D753" s="48"/>
      <c r="E753" s="48"/>
      <c r="F753" s="48"/>
      <c r="G753" s="48"/>
      <c r="H753" s="48"/>
      <c r="J753" s="18"/>
      <c r="K753" s="18"/>
      <c r="L753" s="18"/>
      <c r="M753" s="18"/>
      <c r="N753" s="18"/>
    </row>
    <row r="754" spans="1:14" x14ac:dyDescent="0.5">
      <c r="A754" s="48"/>
      <c r="B754" s="48"/>
      <c r="C754" s="48"/>
      <c r="D754" s="48"/>
      <c r="E754" s="48"/>
      <c r="F754" s="48"/>
      <c r="G754" s="48"/>
      <c r="H754" s="48"/>
      <c r="J754" s="18"/>
      <c r="K754" s="18"/>
      <c r="L754" s="18"/>
      <c r="M754" s="18"/>
      <c r="N754" s="18"/>
    </row>
    <row r="755" spans="1:14" x14ac:dyDescent="0.5">
      <c r="A755" s="48"/>
      <c r="B755" s="48"/>
      <c r="C755" s="48"/>
      <c r="D755" s="48"/>
      <c r="E755" s="48"/>
      <c r="F755" s="48"/>
      <c r="G755" s="48"/>
      <c r="H755" s="48"/>
      <c r="J755" s="18"/>
      <c r="K755" s="18"/>
      <c r="L755" s="18"/>
      <c r="M755" s="18"/>
      <c r="N755" s="18"/>
    </row>
    <row r="756" spans="1:14" x14ac:dyDescent="0.5">
      <c r="A756" s="48"/>
      <c r="B756" s="48"/>
      <c r="C756" s="48"/>
      <c r="D756" s="48"/>
      <c r="E756" s="48"/>
      <c r="F756" s="48"/>
      <c r="G756" s="48"/>
      <c r="H756" s="48"/>
      <c r="J756" s="18"/>
      <c r="K756" s="18"/>
      <c r="L756" s="18"/>
      <c r="M756" s="18"/>
      <c r="N756" s="18"/>
    </row>
    <row r="757" spans="1:14" x14ac:dyDescent="0.5">
      <c r="A757" s="48"/>
      <c r="B757" s="48"/>
      <c r="C757" s="48"/>
      <c r="D757" s="48"/>
      <c r="E757" s="48"/>
      <c r="F757" s="48"/>
      <c r="G757" s="48"/>
      <c r="H757" s="48"/>
      <c r="J757" s="18"/>
      <c r="K757" s="18"/>
      <c r="L757" s="18"/>
      <c r="M757" s="18"/>
      <c r="N757" s="18"/>
    </row>
    <row r="758" spans="1:14" x14ac:dyDescent="0.5">
      <c r="A758" s="48"/>
      <c r="B758" s="48"/>
      <c r="C758" s="48"/>
      <c r="D758" s="48"/>
      <c r="E758" s="48"/>
      <c r="F758" s="48"/>
      <c r="G758" s="48"/>
      <c r="H758" s="48"/>
      <c r="J758" s="18"/>
      <c r="K758" s="18"/>
      <c r="L758" s="18"/>
      <c r="M758" s="18"/>
      <c r="N758" s="18"/>
    </row>
    <row r="759" spans="1:14" x14ac:dyDescent="0.5">
      <c r="A759" s="48"/>
      <c r="B759" s="48"/>
      <c r="C759" s="48"/>
      <c r="D759" s="48"/>
      <c r="E759" s="48"/>
      <c r="F759" s="48"/>
      <c r="G759" s="48"/>
      <c r="H759" s="48"/>
      <c r="J759" s="18"/>
      <c r="K759" s="18"/>
      <c r="L759" s="18"/>
      <c r="M759" s="18"/>
      <c r="N759" s="18"/>
    </row>
    <row r="760" spans="1:14" x14ac:dyDescent="0.5">
      <c r="A760" s="48"/>
      <c r="B760" s="48"/>
      <c r="C760" s="48"/>
      <c r="D760" s="48"/>
      <c r="E760" s="48"/>
      <c r="F760" s="48"/>
      <c r="G760" s="48"/>
      <c r="H760" s="48"/>
      <c r="J760" s="18"/>
      <c r="K760" s="18"/>
      <c r="L760" s="18"/>
      <c r="M760" s="18"/>
      <c r="N760" s="18"/>
    </row>
    <row r="761" spans="1:14" x14ac:dyDescent="0.5">
      <c r="A761" s="48"/>
      <c r="B761" s="48"/>
      <c r="C761" s="48"/>
      <c r="D761" s="48"/>
      <c r="E761" s="48"/>
      <c r="F761" s="48"/>
      <c r="G761" s="48"/>
      <c r="H761" s="48"/>
      <c r="J761" s="18"/>
      <c r="K761" s="18"/>
      <c r="L761" s="18"/>
      <c r="M761" s="18"/>
      <c r="N761" s="18"/>
    </row>
    <row r="762" spans="1:14" x14ac:dyDescent="0.5">
      <c r="A762" s="48"/>
      <c r="B762" s="48"/>
      <c r="C762" s="48"/>
      <c r="D762" s="48"/>
      <c r="E762" s="48"/>
      <c r="F762" s="48"/>
      <c r="G762" s="48"/>
      <c r="H762" s="48"/>
      <c r="J762" s="18"/>
      <c r="K762" s="18"/>
      <c r="L762" s="18"/>
      <c r="M762" s="18"/>
      <c r="N762" s="18"/>
    </row>
    <row r="763" spans="1:14" x14ac:dyDescent="0.5">
      <c r="A763" s="48"/>
      <c r="B763" s="48"/>
      <c r="C763" s="48"/>
      <c r="D763" s="48"/>
      <c r="E763" s="48"/>
      <c r="F763" s="48"/>
      <c r="G763" s="48"/>
      <c r="H763" s="48"/>
      <c r="J763" s="18"/>
      <c r="K763" s="18"/>
      <c r="L763" s="18"/>
      <c r="M763" s="18"/>
      <c r="N763" s="18"/>
    </row>
    <row r="764" spans="1:14" x14ac:dyDescent="0.5">
      <c r="A764" s="48"/>
      <c r="B764" s="48"/>
      <c r="C764" s="48"/>
      <c r="D764" s="48"/>
      <c r="E764" s="48"/>
      <c r="F764" s="48"/>
      <c r="G764" s="48"/>
      <c r="H764" s="48"/>
      <c r="J764" s="18"/>
      <c r="K764" s="18"/>
      <c r="L764" s="18"/>
      <c r="M764" s="18"/>
      <c r="N764" s="18"/>
    </row>
    <row r="765" spans="1:14" x14ac:dyDescent="0.5">
      <c r="A765" s="48"/>
      <c r="B765" s="48"/>
      <c r="C765" s="48"/>
      <c r="D765" s="48"/>
      <c r="E765" s="48"/>
      <c r="F765" s="48"/>
      <c r="G765" s="48"/>
      <c r="H765" s="48"/>
      <c r="J765" s="18"/>
      <c r="K765" s="18"/>
      <c r="L765" s="18"/>
      <c r="M765" s="18"/>
      <c r="N765" s="18"/>
    </row>
    <row r="766" spans="1:14" x14ac:dyDescent="0.5">
      <c r="A766" s="48"/>
      <c r="B766" s="48"/>
      <c r="C766" s="48"/>
      <c r="D766" s="48"/>
      <c r="E766" s="48"/>
      <c r="F766" s="48"/>
      <c r="G766" s="48"/>
      <c r="H766" s="48"/>
      <c r="J766" s="18"/>
      <c r="K766" s="18"/>
      <c r="L766" s="18"/>
      <c r="M766" s="18"/>
      <c r="N766" s="18"/>
    </row>
    <row r="767" spans="1:14" x14ac:dyDescent="0.5">
      <c r="A767" s="48"/>
      <c r="B767" s="48"/>
      <c r="C767" s="48"/>
      <c r="D767" s="48"/>
      <c r="E767" s="48"/>
      <c r="F767" s="48"/>
      <c r="G767" s="48"/>
      <c r="H767" s="48"/>
      <c r="J767" s="18"/>
      <c r="K767" s="18"/>
      <c r="L767" s="18"/>
      <c r="M767" s="18"/>
      <c r="N767" s="18"/>
    </row>
    <row r="768" spans="1:14" x14ac:dyDescent="0.5">
      <c r="A768" s="48"/>
      <c r="B768" s="48"/>
      <c r="C768" s="48"/>
      <c r="D768" s="48"/>
      <c r="E768" s="48"/>
      <c r="F768" s="48"/>
      <c r="G768" s="48"/>
      <c r="H768" s="48"/>
      <c r="J768" s="18"/>
      <c r="K768" s="18"/>
      <c r="L768" s="18"/>
      <c r="M768" s="18"/>
      <c r="N768" s="18"/>
    </row>
    <row r="769" spans="1:14" x14ac:dyDescent="0.5">
      <c r="A769" s="48"/>
      <c r="B769" s="48"/>
      <c r="C769" s="48"/>
      <c r="D769" s="48"/>
      <c r="E769" s="48"/>
      <c r="F769" s="48"/>
      <c r="G769" s="48"/>
      <c r="H769" s="48"/>
      <c r="J769" s="18"/>
      <c r="K769" s="18"/>
      <c r="L769" s="18"/>
      <c r="M769" s="18"/>
      <c r="N769" s="18"/>
    </row>
    <row r="770" spans="1:14" x14ac:dyDescent="0.5">
      <c r="A770" s="48"/>
      <c r="B770" s="48"/>
      <c r="C770" s="48"/>
      <c r="D770" s="48"/>
      <c r="E770" s="48"/>
      <c r="F770" s="48"/>
      <c r="G770" s="48"/>
      <c r="H770" s="48"/>
      <c r="J770" s="18"/>
      <c r="K770" s="18"/>
      <c r="L770" s="18"/>
      <c r="M770" s="18"/>
      <c r="N770" s="18"/>
    </row>
    <row r="771" spans="1:14" x14ac:dyDescent="0.5">
      <c r="A771" s="48"/>
      <c r="B771" s="48"/>
      <c r="C771" s="48"/>
      <c r="D771" s="48"/>
      <c r="E771" s="48"/>
      <c r="F771" s="48"/>
      <c r="G771" s="48"/>
      <c r="H771" s="48"/>
      <c r="J771" s="18"/>
      <c r="K771" s="18"/>
      <c r="L771" s="18"/>
      <c r="M771" s="18"/>
      <c r="N771" s="18"/>
    </row>
    <row r="772" spans="1:14" x14ac:dyDescent="0.5">
      <c r="A772" s="48"/>
      <c r="B772" s="48"/>
      <c r="C772" s="48"/>
      <c r="D772" s="48"/>
      <c r="E772" s="48"/>
      <c r="F772" s="48"/>
      <c r="G772" s="48"/>
      <c r="H772" s="48"/>
      <c r="J772" s="18"/>
      <c r="K772" s="18"/>
      <c r="L772" s="18"/>
      <c r="M772" s="18"/>
      <c r="N772" s="18"/>
    </row>
    <row r="773" spans="1:14" x14ac:dyDescent="0.5">
      <c r="A773" s="48"/>
      <c r="B773" s="48"/>
      <c r="C773" s="48"/>
      <c r="D773" s="48"/>
      <c r="E773" s="48"/>
      <c r="F773" s="48"/>
      <c r="G773" s="48"/>
      <c r="H773" s="48"/>
      <c r="J773" s="18"/>
      <c r="K773" s="18"/>
      <c r="L773" s="18"/>
      <c r="M773" s="18"/>
      <c r="N773" s="18"/>
    </row>
    <row r="774" spans="1:14" x14ac:dyDescent="0.5">
      <c r="A774" s="48"/>
      <c r="B774" s="48"/>
      <c r="C774" s="48"/>
      <c r="D774" s="48"/>
      <c r="E774" s="48"/>
      <c r="F774" s="48"/>
      <c r="G774" s="48"/>
      <c r="H774" s="48"/>
      <c r="J774" s="18"/>
      <c r="K774" s="18"/>
      <c r="L774" s="18"/>
      <c r="M774" s="18"/>
      <c r="N774" s="18"/>
    </row>
    <row r="775" spans="1:14" x14ac:dyDescent="0.5">
      <c r="A775" s="48"/>
      <c r="B775" s="48"/>
      <c r="C775" s="48"/>
      <c r="D775" s="48"/>
      <c r="E775" s="48"/>
      <c r="F775" s="48"/>
      <c r="G775" s="48"/>
      <c r="H775" s="48"/>
      <c r="J775" s="18"/>
      <c r="K775" s="18"/>
      <c r="L775" s="18"/>
      <c r="M775" s="18"/>
      <c r="N775" s="18"/>
    </row>
    <row r="776" spans="1:14" x14ac:dyDescent="0.5">
      <c r="A776" s="48"/>
      <c r="B776" s="48"/>
      <c r="C776" s="48"/>
      <c r="D776" s="48"/>
      <c r="E776" s="48"/>
      <c r="F776" s="48"/>
      <c r="G776" s="48"/>
      <c r="H776" s="48"/>
      <c r="J776" s="18"/>
      <c r="K776" s="18"/>
      <c r="L776" s="18"/>
      <c r="M776" s="18"/>
      <c r="N776" s="18"/>
    </row>
    <row r="777" spans="1:14" x14ac:dyDescent="0.5">
      <c r="A777" s="48"/>
      <c r="B777" s="48"/>
      <c r="C777" s="48"/>
      <c r="D777" s="48"/>
      <c r="E777" s="48"/>
      <c r="F777" s="48"/>
      <c r="G777" s="48"/>
      <c r="H777" s="48"/>
      <c r="J777" s="18"/>
      <c r="K777" s="18"/>
      <c r="L777" s="18"/>
      <c r="M777" s="18"/>
      <c r="N777" s="18"/>
    </row>
    <row r="778" spans="1:14" x14ac:dyDescent="0.5">
      <c r="A778" s="48"/>
      <c r="B778" s="48"/>
      <c r="C778" s="48"/>
      <c r="D778" s="48"/>
      <c r="E778" s="48"/>
      <c r="F778" s="48"/>
      <c r="G778" s="48"/>
      <c r="H778" s="48"/>
      <c r="J778" s="18"/>
      <c r="K778" s="18"/>
      <c r="L778" s="18"/>
      <c r="M778" s="18"/>
      <c r="N778" s="18"/>
    </row>
    <row r="779" spans="1:14" x14ac:dyDescent="0.5">
      <c r="A779" s="48"/>
      <c r="B779" s="48"/>
      <c r="C779" s="48"/>
      <c r="D779" s="48"/>
      <c r="E779" s="48"/>
      <c r="F779" s="48"/>
      <c r="G779" s="48"/>
      <c r="H779" s="48"/>
      <c r="J779" s="18"/>
      <c r="K779" s="18"/>
      <c r="L779" s="18"/>
      <c r="M779" s="18"/>
      <c r="N779" s="18"/>
    </row>
    <row r="780" spans="1:14" x14ac:dyDescent="0.5">
      <c r="A780" s="48"/>
      <c r="B780" s="48"/>
      <c r="C780" s="48"/>
      <c r="D780" s="48"/>
      <c r="E780" s="48"/>
      <c r="F780" s="48"/>
      <c r="G780" s="48"/>
      <c r="H780" s="48"/>
      <c r="J780" s="18"/>
      <c r="K780" s="18"/>
      <c r="L780" s="18"/>
      <c r="M780" s="18"/>
      <c r="N780" s="18"/>
    </row>
    <row r="781" spans="1:14" x14ac:dyDescent="0.5">
      <c r="A781" s="48"/>
      <c r="B781" s="48"/>
      <c r="C781" s="48"/>
      <c r="D781" s="48"/>
      <c r="E781" s="48"/>
      <c r="F781" s="48"/>
      <c r="G781" s="48"/>
      <c r="H781" s="48"/>
      <c r="J781" s="18"/>
      <c r="K781" s="18"/>
      <c r="L781" s="18"/>
      <c r="M781" s="18"/>
      <c r="N781" s="18"/>
    </row>
    <row r="782" spans="1:14" x14ac:dyDescent="0.5">
      <c r="A782" s="48"/>
      <c r="B782" s="48"/>
      <c r="C782" s="48"/>
      <c r="D782" s="48"/>
      <c r="E782" s="48"/>
      <c r="F782" s="48"/>
      <c r="G782" s="48"/>
      <c r="H782" s="48"/>
      <c r="J782" s="18"/>
      <c r="K782" s="18"/>
      <c r="L782" s="18"/>
      <c r="M782" s="18"/>
      <c r="N782" s="18"/>
    </row>
    <row r="783" spans="1:14" x14ac:dyDescent="0.5">
      <c r="A783" s="48"/>
      <c r="B783" s="48"/>
      <c r="C783" s="48"/>
      <c r="D783" s="48"/>
      <c r="E783" s="48"/>
      <c r="F783" s="48"/>
      <c r="G783" s="48"/>
      <c r="H783" s="48"/>
      <c r="J783" s="18"/>
      <c r="K783" s="18"/>
      <c r="L783" s="18"/>
      <c r="M783" s="18"/>
      <c r="N783" s="18"/>
    </row>
    <row r="784" spans="1:14" x14ac:dyDescent="0.5">
      <c r="A784" s="48"/>
      <c r="B784" s="48"/>
      <c r="C784" s="48"/>
      <c r="D784" s="48"/>
      <c r="E784" s="48"/>
      <c r="F784" s="48"/>
      <c r="G784" s="48"/>
      <c r="H784" s="48"/>
      <c r="J784" s="18"/>
      <c r="K784" s="18"/>
      <c r="L784" s="18"/>
      <c r="M784" s="18"/>
      <c r="N784" s="18"/>
    </row>
    <row r="785" spans="1:14" x14ac:dyDescent="0.5">
      <c r="A785" s="48"/>
      <c r="B785" s="48"/>
      <c r="C785" s="48"/>
      <c r="D785" s="48"/>
      <c r="E785" s="48"/>
      <c r="F785" s="48"/>
      <c r="G785" s="48"/>
      <c r="H785" s="48"/>
      <c r="J785" s="18"/>
      <c r="K785" s="18"/>
      <c r="L785" s="18"/>
      <c r="M785" s="18"/>
      <c r="N785" s="18"/>
    </row>
    <row r="786" spans="1:14" x14ac:dyDescent="0.5">
      <c r="A786" s="48"/>
      <c r="B786" s="48"/>
      <c r="C786" s="48"/>
      <c r="D786" s="48"/>
      <c r="E786" s="48"/>
      <c r="F786" s="48"/>
      <c r="G786" s="48"/>
      <c r="H786" s="48"/>
      <c r="J786" s="18"/>
      <c r="K786" s="18"/>
      <c r="L786" s="18"/>
      <c r="M786" s="18"/>
      <c r="N786" s="18"/>
    </row>
    <row r="787" spans="1:14" x14ac:dyDescent="0.5">
      <c r="A787" s="48"/>
      <c r="B787" s="48"/>
      <c r="C787" s="48"/>
      <c r="D787" s="48"/>
      <c r="E787" s="48"/>
      <c r="F787" s="48"/>
      <c r="G787" s="48"/>
      <c r="H787" s="48"/>
      <c r="J787" s="18"/>
      <c r="K787" s="18"/>
      <c r="L787" s="18"/>
      <c r="M787" s="18"/>
      <c r="N787" s="18"/>
    </row>
    <row r="788" spans="1:14" x14ac:dyDescent="0.5">
      <c r="A788" s="48"/>
      <c r="B788" s="48"/>
      <c r="C788" s="48"/>
      <c r="D788" s="48"/>
      <c r="E788" s="48"/>
      <c r="F788" s="48"/>
      <c r="G788" s="48"/>
      <c r="H788" s="48"/>
      <c r="J788" s="18"/>
      <c r="K788" s="18"/>
      <c r="L788" s="18"/>
      <c r="M788" s="18"/>
      <c r="N788" s="18"/>
    </row>
    <row r="789" spans="1:14" x14ac:dyDescent="0.5">
      <c r="A789" s="48"/>
      <c r="B789" s="48"/>
      <c r="C789" s="48"/>
      <c r="D789" s="48"/>
      <c r="E789" s="48"/>
      <c r="F789" s="48"/>
      <c r="G789" s="48"/>
      <c r="H789" s="48"/>
      <c r="J789" s="18"/>
      <c r="K789" s="18"/>
      <c r="L789" s="18"/>
      <c r="M789" s="18"/>
      <c r="N789" s="18"/>
    </row>
    <row r="790" spans="1:14" x14ac:dyDescent="0.5">
      <c r="A790" s="48"/>
      <c r="B790" s="48"/>
      <c r="C790" s="48"/>
      <c r="D790" s="48"/>
      <c r="E790" s="48"/>
      <c r="F790" s="48"/>
      <c r="G790" s="48"/>
      <c r="H790" s="48"/>
      <c r="J790" s="18"/>
      <c r="K790" s="18"/>
      <c r="L790" s="18"/>
      <c r="M790" s="18"/>
      <c r="N790" s="18"/>
    </row>
    <row r="791" spans="1:14" x14ac:dyDescent="0.5">
      <c r="A791" s="48"/>
      <c r="B791" s="48"/>
      <c r="C791" s="48"/>
      <c r="D791" s="48"/>
      <c r="E791" s="48"/>
      <c r="F791" s="48"/>
      <c r="G791" s="48"/>
      <c r="H791" s="48"/>
      <c r="J791" s="18"/>
      <c r="K791" s="18"/>
      <c r="L791" s="18"/>
      <c r="M791" s="18"/>
      <c r="N791" s="18"/>
    </row>
    <row r="792" spans="1:14" x14ac:dyDescent="0.5">
      <c r="A792" s="48"/>
      <c r="B792" s="48"/>
      <c r="C792" s="48"/>
      <c r="D792" s="48"/>
      <c r="E792" s="48"/>
      <c r="F792" s="48"/>
      <c r="G792" s="48"/>
      <c r="H792" s="48"/>
      <c r="J792" s="18"/>
      <c r="K792" s="18"/>
      <c r="L792" s="18"/>
      <c r="M792" s="18"/>
      <c r="N792" s="18"/>
    </row>
    <row r="793" spans="1:14" x14ac:dyDescent="0.5">
      <c r="A793" s="48"/>
      <c r="B793" s="48"/>
      <c r="C793" s="48"/>
      <c r="D793" s="48"/>
      <c r="E793" s="48"/>
      <c r="F793" s="48"/>
      <c r="G793" s="48"/>
      <c r="H793" s="48"/>
      <c r="J793" s="18"/>
      <c r="K793" s="18"/>
      <c r="L793" s="18"/>
      <c r="M793" s="18"/>
      <c r="N793" s="18"/>
    </row>
    <row r="794" spans="1:14" x14ac:dyDescent="0.5">
      <c r="A794" s="48"/>
      <c r="B794" s="48"/>
      <c r="C794" s="48"/>
      <c r="D794" s="48"/>
      <c r="E794" s="48"/>
      <c r="F794" s="48"/>
      <c r="G794" s="48"/>
      <c r="H794" s="48"/>
      <c r="J794" s="18"/>
      <c r="K794" s="18"/>
      <c r="L794" s="18"/>
      <c r="M794" s="18"/>
      <c r="N794" s="18"/>
    </row>
    <row r="795" spans="1:14" x14ac:dyDescent="0.5">
      <c r="A795" s="48"/>
      <c r="B795" s="48"/>
      <c r="C795" s="48"/>
      <c r="D795" s="48"/>
      <c r="E795" s="48"/>
      <c r="F795" s="48"/>
      <c r="G795" s="48"/>
      <c r="H795" s="48"/>
      <c r="J795" s="18"/>
      <c r="K795" s="18"/>
      <c r="L795" s="18"/>
      <c r="M795" s="18"/>
      <c r="N795" s="18"/>
    </row>
    <row r="796" spans="1:14" x14ac:dyDescent="0.5">
      <c r="A796" s="48"/>
      <c r="B796" s="48"/>
      <c r="C796" s="48"/>
      <c r="D796" s="48"/>
      <c r="E796" s="48"/>
      <c r="F796" s="48"/>
      <c r="G796" s="48"/>
      <c r="H796" s="48"/>
      <c r="J796" s="18"/>
      <c r="K796" s="18"/>
      <c r="L796" s="18"/>
      <c r="M796" s="18"/>
      <c r="N796" s="18"/>
    </row>
    <row r="797" spans="1:14" x14ac:dyDescent="0.5">
      <c r="A797" s="48"/>
      <c r="B797" s="48"/>
      <c r="C797" s="48"/>
      <c r="D797" s="48"/>
      <c r="E797" s="48"/>
      <c r="F797" s="48"/>
      <c r="G797" s="48"/>
      <c r="H797" s="48"/>
      <c r="J797" s="18"/>
      <c r="K797" s="18"/>
      <c r="L797" s="18"/>
      <c r="M797" s="18"/>
      <c r="N797" s="18"/>
    </row>
    <row r="798" spans="1:14" x14ac:dyDescent="0.5">
      <c r="A798" s="48"/>
      <c r="B798" s="48"/>
      <c r="C798" s="48"/>
      <c r="D798" s="48"/>
      <c r="E798" s="48"/>
      <c r="F798" s="48"/>
      <c r="G798" s="48"/>
      <c r="H798" s="48"/>
      <c r="J798" s="18"/>
      <c r="K798" s="18"/>
      <c r="L798" s="18"/>
      <c r="M798" s="18"/>
      <c r="N798" s="18"/>
    </row>
    <row r="799" spans="1:14" x14ac:dyDescent="0.5">
      <c r="A799" s="48"/>
      <c r="B799" s="48"/>
      <c r="C799" s="48"/>
      <c r="D799" s="48"/>
      <c r="E799" s="48"/>
      <c r="F799" s="48"/>
      <c r="G799" s="48"/>
      <c r="H799" s="48"/>
      <c r="J799" s="18"/>
      <c r="K799" s="18"/>
      <c r="L799" s="18"/>
      <c r="M799" s="18"/>
      <c r="N799" s="18"/>
    </row>
    <row r="800" spans="1:14" x14ac:dyDescent="0.5">
      <c r="A800" s="48"/>
      <c r="B800" s="48"/>
      <c r="C800" s="48"/>
      <c r="D800" s="48"/>
      <c r="E800" s="48"/>
      <c r="F800" s="48"/>
      <c r="G800" s="48"/>
      <c r="H800" s="48"/>
      <c r="J800" s="18"/>
      <c r="K800" s="18"/>
      <c r="L800" s="18"/>
      <c r="M800" s="18"/>
      <c r="N800" s="18"/>
    </row>
    <row r="801" spans="1:14" x14ac:dyDescent="0.5">
      <c r="A801" s="48"/>
      <c r="B801" s="48"/>
      <c r="C801" s="48"/>
      <c r="D801" s="48"/>
      <c r="E801" s="48"/>
      <c r="F801" s="48"/>
      <c r="G801" s="48"/>
      <c r="H801" s="48"/>
      <c r="J801" s="18"/>
      <c r="K801" s="18"/>
      <c r="L801" s="18"/>
      <c r="M801" s="18"/>
      <c r="N801" s="18"/>
    </row>
    <row r="802" spans="1:14" x14ac:dyDescent="0.5">
      <c r="A802" s="48"/>
      <c r="B802" s="48"/>
      <c r="C802" s="48"/>
      <c r="D802" s="48"/>
      <c r="E802" s="48"/>
      <c r="F802" s="48"/>
      <c r="G802" s="48"/>
      <c r="H802" s="48"/>
      <c r="J802" s="18"/>
      <c r="K802" s="18"/>
      <c r="L802" s="18"/>
      <c r="M802" s="18"/>
      <c r="N802" s="18"/>
    </row>
    <row r="803" spans="1:14" x14ac:dyDescent="0.5">
      <c r="A803" s="48"/>
      <c r="B803" s="48"/>
      <c r="C803" s="48"/>
      <c r="D803" s="48"/>
      <c r="E803" s="48"/>
      <c r="F803" s="48"/>
      <c r="G803" s="48"/>
      <c r="H803" s="48"/>
      <c r="J803" s="18"/>
      <c r="K803" s="18"/>
      <c r="L803" s="18"/>
      <c r="M803" s="18"/>
      <c r="N803" s="18"/>
    </row>
    <row r="804" spans="1:14" x14ac:dyDescent="0.5">
      <c r="A804" s="48"/>
      <c r="B804" s="48"/>
      <c r="C804" s="48"/>
      <c r="D804" s="48"/>
      <c r="E804" s="48"/>
      <c r="F804" s="48"/>
      <c r="G804" s="48"/>
      <c r="H804" s="48"/>
      <c r="J804" s="18"/>
      <c r="K804" s="18"/>
      <c r="L804" s="18"/>
      <c r="M804" s="18"/>
      <c r="N804" s="18"/>
    </row>
    <row r="805" spans="1:14" x14ac:dyDescent="0.5">
      <c r="A805" s="48"/>
      <c r="B805" s="48"/>
      <c r="C805" s="48"/>
      <c r="D805" s="48"/>
      <c r="E805" s="48"/>
      <c r="F805" s="48"/>
      <c r="G805" s="48"/>
      <c r="H805" s="48"/>
      <c r="J805" s="18"/>
      <c r="K805" s="18"/>
      <c r="L805" s="18"/>
      <c r="M805" s="18"/>
      <c r="N805" s="18"/>
    </row>
    <row r="806" spans="1:14" x14ac:dyDescent="0.5">
      <c r="A806" s="48"/>
      <c r="B806" s="48"/>
      <c r="C806" s="48"/>
      <c r="D806" s="48"/>
      <c r="E806" s="48"/>
      <c r="F806" s="48"/>
      <c r="G806" s="48"/>
      <c r="H806" s="48"/>
      <c r="J806" s="18"/>
      <c r="K806" s="18"/>
      <c r="L806" s="18"/>
      <c r="M806" s="18"/>
      <c r="N806" s="18"/>
    </row>
    <row r="807" spans="1:14" x14ac:dyDescent="0.5">
      <c r="A807" s="48"/>
      <c r="B807" s="48"/>
      <c r="C807" s="48"/>
      <c r="D807" s="48"/>
      <c r="E807" s="48"/>
      <c r="F807" s="48"/>
      <c r="G807" s="48"/>
      <c r="H807" s="48"/>
      <c r="J807" s="18"/>
      <c r="K807" s="18"/>
      <c r="L807" s="18"/>
      <c r="M807" s="18"/>
      <c r="N807" s="18"/>
    </row>
    <row r="808" spans="1:14" x14ac:dyDescent="0.5">
      <c r="A808" s="48"/>
      <c r="B808" s="48"/>
      <c r="C808" s="48"/>
      <c r="D808" s="48"/>
      <c r="E808" s="48"/>
      <c r="F808" s="48"/>
      <c r="G808" s="48"/>
      <c r="H808" s="48"/>
      <c r="J808" s="18"/>
      <c r="K808" s="18"/>
      <c r="L808" s="18"/>
      <c r="M808" s="18"/>
      <c r="N808" s="18"/>
    </row>
    <row r="809" spans="1:14" x14ac:dyDescent="0.5">
      <c r="A809" s="48"/>
      <c r="B809" s="48"/>
      <c r="C809" s="48"/>
      <c r="D809" s="48"/>
      <c r="E809" s="48"/>
      <c r="F809" s="48"/>
      <c r="G809" s="48"/>
      <c r="H809" s="48"/>
      <c r="J809" s="18"/>
      <c r="K809" s="18"/>
      <c r="L809" s="18"/>
      <c r="M809" s="18"/>
      <c r="N809" s="18"/>
    </row>
    <row r="810" spans="1:14" x14ac:dyDescent="0.5">
      <c r="A810" s="48"/>
      <c r="B810" s="48"/>
      <c r="C810" s="48"/>
      <c r="D810" s="48"/>
      <c r="E810" s="48"/>
      <c r="F810" s="48"/>
      <c r="G810" s="48"/>
      <c r="H810" s="48"/>
      <c r="J810" s="18"/>
      <c r="K810" s="18"/>
      <c r="L810" s="18"/>
      <c r="M810" s="18"/>
      <c r="N810" s="18"/>
    </row>
    <row r="811" spans="1:14" x14ac:dyDescent="0.5">
      <c r="A811" s="48"/>
      <c r="B811" s="48"/>
      <c r="C811" s="48"/>
      <c r="D811" s="48"/>
      <c r="E811" s="48"/>
      <c r="F811" s="48"/>
      <c r="G811" s="48"/>
      <c r="H811" s="48"/>
      <c r="J811" s="18"/>
      <c r="K811" s="18"/>
      <c r="L811" s="18"/>
      <c r="M811" s="18"/>
      <c r="N811" s="18"/>
    </row>
    <row r="812" spans="1:14" x14ac:dyDescent="0.5">
      <c r="A812" s="48"/>
      <c r="B812" s="48"/>
      <c r="C812" s="48"/>
      <c r="D812" s="48"/>
      <c r="E812" s="48"/>
      <c r="F812" s="48"/>
      <c r="G812" s="48"/>
      <c r="H812" s="48"/>
      <c r="J812" s="18"/>
      <c r="K812" s="18"/>
      <c r="L812" s="18"/>
      <c r="M812" s="18"/>
      <c r="N812" s="18"/>
    </row>
    <row r="813" spans="1:14" x14ac:dyDescent="0.5">
      <c r="A813" s="48"/>
      <c r="B813" s="48"/>
      <c r="C813" s="48"/>
      <c r="D813" s="48"/>
      <c r="E813" s="48"/>
      <c r="F813" s="48"/>
      <c r="G813" s="48"/>
      <c r="H813" s="48"/>
      <c r="J813" s="18"/>
      <c r="K813" s="18"/>
      <c r="L813" s="18"/>
      <c r="M813" s="18"/>
      <c r="N813" s="18"/>
    </row>
    <row r="814" spans="1:14" x14ac:dyDescent="0.5">
      <c r="A814" s="48"/>
      <c r="B814" s="48"/>
      <c r="C814" s="48"/>
      <c r="D814" s="48"/>
      <c r="E814" s="48"/>
      <c r="F814" s="48"/>
      <c r="G814" s="48"/>
      <c r="H814" s="48"/>
      <c r="J814" s="18"/>
      <c r="K814" s="18"/>
      <c r="L814" s="18"/>
      <c r="M814" s="18"/>
      <c r="N814" s="18"/>
    </row>
    <row r="815" spans="1:14" x14ac:dyDescent="0.5">
      <c r="A815" s="48"/>
      <c r="B815" s="48"/>
      <c r="C815" s="48"/>
      <c r="D815" s="48"/>
      <c r="E815" s="48"/>
      <c r="F815" s="48"/>
      <c r="G815" s="48"/>
      <c r="H815" s="48"/>
      <c r="J815" s="18"/>
      <c r="K815" s="18"/>
      <c r="L815" s="18"/>
      <c r="M815" s="18"/>
      <c r="N815" s="18"/>
    </row>
    <row r="816" spans="1:14" x14ac:dyDescent="0.5">
      <c r="A816" s="48"/>
      <c r="B816" s="48"/>
      <c r="C816" s="48"/>
      <c r="D816" s="48"/>
      <c r="E816" s="48"/>
      <c r="F816" s="48"/>
      <c r="G816" s="48"/>
      <c r="H816" s="48"/>
      <c r="J816" s="18"/>
      <c r="K816" s="18"/>
      <c r="L816" s="18"/>
      <c r="M816" s="18"/>
      <c r="N816" s="18"/>
    </row>
    <row r="817" spans="1:14" x14ac:dyDescent="0.5">
      <c r="A817" s="48"/>
      <c r="B817" s="48"/>
      <c r="C817" s="48"/>
      <c r="D817" s="48"/>
      <c r="E817" s="48"/>
      <c r="F817" s="48"/>
      <c r="G817" s="48"/>
      <c r="H817" s="48"/>
      <c r="J817" s="18"/>
      <c r="K817" s="18"/>
      <c r="L817" s="18"/>
      <c r="M817" s="18"/>
      <c r="N817" s="18"/>
    </row>
    <row r="818" spans="1:14" x14ac:dyDescent="0.5">
      <c r="A818" s="48"/>
      <c r="B818" s="48"/>
      <c r="C818" s="48"/>
      <c r="D818" s="48"/>
      <c r="E818" s="48"/>
      <c r="F818" s="48"/>
      <c r="G818" s="48"/>
      <c r="H818" s="48"/>
      <c r="J818" s="18"/>
      <c r="K818" s="18"/>
      <c r="L818" s="18"/>
      <c r="M818" s="18"/>
      <c r="N818" s="18"/>
    </row>
    <row r="819" spans="1:14" x14ac:dyDescent="0.5">
      <c r="A819" s="48"/>
      <c r="B819" s="48"/>
      <c r="C819" s="48"/>
      <c r="D819" s="48"/>
      <c r="E819" s="48"/>
      <c r="F819" s="48"/>
      <c r="G819" s="48"/>
      <c r="H819" s="48"/>
      <c r="J819" s="18"/>
      <c r="K819" s="18"/>
      <c r="L819" s="18"/>
      <c r="M819" s="18"/>
      <c r="N819" s="18"/>
    </row>
    <row r="820" spans="1:14" x14ac:dyDescent="0.5">
      <c r="A820" s="48"/>
      <c r="B820" s="48"/>
      <c r="C820" s="48"/>
      <c r="D820" s="48"/>
      <c r="E820" s="48"/>
      <c r="F820" s="48"/>
      <c r="G820" s="48"/>
      <c r="H820" s="48"/>
      <c r="J820" s="18"/>
      <c r="K820" s="18"/>
      <c r="L820" s="18"/>
      <c r="M820" s="18"/>
      <c r="N820" s="18"/>
    </row>
    <row r="821" spans="1:14" x14ac:dyDescent="0.5">
      <c r="A821" s="48"/>
      <c r="B821" s="48"/>
      <c r="C821" s="48"/>
      <c r="D821" s="48"/>
      <c r="E821" s="48"/>
      <c r="F821" s="48"/>
      <c r="G821" s="48"/>
      <c r="H821" s="48"/>
      <c r="J821" s="18"/>
      <c r="K821" s="18"/>
      <c r="L821" s="18"/>
      <c r="M821" s="18"/>
      <c r="N821" s="18"/>
    </row>
    <row r="822" spans="1:14" x14ac:dyDescent="0.5">
      <c r="A822" s="48"/>
      <c r="B822" s="48"/>
      <c r="C822" s="48"/>
      <c r="D822" s="48"/>
      <c r="E822" s="48"/>
      <c r="F822" s="48"/>
      <c r="G822" s="48"/>
      <c r="H822" s="48"/>
      <c r="J822" s="18"/>
      <c r="K822" s="18"/>
      <c r="L822" s="18"/>
      <c r="M822" s="18"/>
      <c r="N822" s="18"/>
    </row>
    <row r="823" spans="1:14" x14ac:dyDescent="0.5">
      <c r="A823" s="48"/>
      <c r="B823" s="48"/>
      <c r="C823" s="48"/>
      <c r="D823" s="48"/>
      <c r="E823" s="48"/>
      <c r="F823" s="48"/>
      <c r="G823" s="48"/>
      <c r="H823" s="48"/>
      <c r="J823" s="18"/>
      <c r="K823" s="18"/>
      <c r="L823" s="18"/>
      <c r="M823" s="18"/>
      <c r="N823" s="18"/>
    </row>
    <row r="824" spans="1:14" x14ac:dyDescent="0.5">
      <c r="A824" s="48"/>
      <c r="B824" s="48"/>
      <c r="C824" s="48"/>
      <c r="D824" s="48"/>
      <c r="E824" s="48"/>
      <c r="F824" s="48"/>
      <c r="G824" s="48"/>
      <c r="H824" s="48"/>
      <c r="J824" s="18"/>
      <c r="K824" s="18"/>
      <c r="L824" s="18"/>
      <c r="M824" s="18"/>
      <c r="N824" s="18"/>
    </row>
    <row r="825" spans="1:14" x14ac:dyDescent="0.5">
      <c r="A825" s="48"/>
      <c r="B825" s="48"/>
      <c r="C825" s="48"/>
      <c r="D825" s="48"/>
      <c r="E825" s="48"/>
      <c r="F825" s="48"/>
      <c r="G825" s="48"/>
      <c r="H825" s="48"/>
      <c r="J825" s="18"/>
      <c r="K825" s="18"/>
      <c r="L825" s="18"/>
      <c r="M825" s="18"/>
      <c r="N825" s="18"/>
    </row>
    <row r="826" spans="1:14" x14ac:dyDescent="0.5">
      <c r="A826" s="48"/>
      <c r="B826" s="48"/>
      <c r="C826" s="48"/>
      <c r="D826" s="48"/>
      <c r="E826" s="48"/>
      <c r="F826" s="48"/>
      <c r="G826" s="48"/>
      <c r="H826" s="48"/>
      <c r="J826" s="18"/>
      <c r="K826" s="18"/>
      <c r="L826" s="18"/>
      <c r="M826" s="18"/>
      <c r="N826" s="18"/>
    </row>
    <row r="827" spans="1:14" x14ac:dyDescent="0.5">
      <c r="A827" s="48"/>
      <c r="B827" s="48"/>
      <c r="C827" s="48"/>
      <c r="D827" s="48"/>
      <c r="E827" s="48"/>
      <c r="F827" s="48"/>
      <c r="G827" s="48"/>
      <c r="H827" s="48"/>
      <c r="J827" s="18"/>
      <c r="K827" s="18"/>
      <c r="L827" s="18"/>
      <c r="M827" s="18"/>
      <c r="N827" s="18"/>
    </row>
    <row r="828" spans="1:14" x14ac:dyDescent="0.5">
      <c r="A828" s="48"/>
      <c r="B828" s="48"/>
      <c r="C828" s="48"/>
      <c r="D828" s="48"/>
      <c r="E828" s="48"/>
      <c r="F828" s="48"/>
      <c r="G828" s="48"/>
      <c r="H828" s="48"/>
      <c r="J828" s="18"/>
      <c r="K828" s="18"/>
      <c r="L828" s="18"/>
      <c r="M828" s="18"/>
      <c r="N828" s="18"/>
    </row>
    <row r="829" spans="1:14" x14ac:dyDescent="0.5">
      <c r="A829" s="48"/>
      <c r="B829" s="48"/>
      <c r="C829" s="48"/>
      <c r="D829" s="48"/>
      <c r="E829" s="48"/>
      <c r="F829" s="48"/>
      <c r="G829" s="48"/>
      <c r="H829" s="48"/>
      <c r="J829" s="18"/>
      <c r="K829" s="18"/>
      <c r="L829" s="18"/>
      <c r="M829" s="18"/>
      <c r="N829" s="18"/>
    </row>
    <row r="830" spans="1:14" x14ac:dyDescent="0.5">
      <c r="A830" s="48"/>
      <c r="B830" s="48"/>
      <c r="C830" s="48"/>
      <c r="D830" s="48"/>
      <c r="E830" s="48"/>
      <c r="F830" s="48"/>
      <c r="G830" s="48"/>
      <c r="H830" s="48"/>
      <c r="J830" s="18"/>
      <c r="K830" s="18"/>
      <c r="L830" s="18"/>
      <c r="M830" s="18"/>
      <c r="N830" s="18"/>
    </row>
    <row r="831" spans="1:14" x14ac:dyDescent="0.5">
      <c r="A831" s="48"/>
      <c r="B831" s="48"/>
      <c r="C831" s="48"/>
      <c r="D831" s="48"/>
      <c r="E831" s="48"/>
      <c r="F831" s="48"/>
      <c r="G831" s="48"/>
      <c r="H831" s="48"/>
      <c r="J831" s="18"/>
      <c r="K831" s="18"/>
      <c r="L831" s="18"/>
      <c r="M831" s="18"/>
      <c r="N831" s="18"/>
    </row>
    <row r="832" spans="1:14" x14ac:dyDescent="0.5">
      <c r="A832" s="48"/>
      <c r="B832" s="48"/>
      <c r="C832" s="48"/>
      <c r="D832" s="48"/>
      <c r="E832" s="48"/>
      <c r="F832" s="48"/>
      <c r="G832" s="48"/>
      <c r="H832" s="48"/>
      <c r="J832" s="18"/>
      <c r="K832" s="18"/>
      <c r="L832" s="18"/>
      <c r="M832" s="18"/>
      <c r="N832" s="18"/>
    </row>
    <row r="833" spans="1:14" x14ac:dyDescent="0.5">
      <c r="A833" s="48"/>
      <c r="B833" s="48"/>
      <c r="C833" s="48"/>
      <c r="D833" s="48"/>
      <c r="E833" s="48"/>
      <c r="F833" s="48"/>
      <c r="G833" s="48"/>
      <c r="H833" s="48"/>
      <c r="J833" s="18"/>
      <c r="K833" s="18"/>
      <c r="L833" s="18"/>
      <c r="M833" s="18"/>
      <c r="N833" s="18"/>
    </row>
    <row r="834" spans="1:14" x14ac:dyDescent="0.5">
      <c r="A834" s="48"/>
      <c r="B834" s="48"/>
      <c r="C834" s="48"/>
      <c r="D834" s="48"/>
      <c r="E834" s="48"/>
      <c r="F834" s="48"/>
      <c r="G834" s="48"/>
      <c r="H834" s="48"/>
      <c r="J834" s="18"/>
      <c r="K834" s="18"/>
      <c r="L834" s="18"/>
      <c r="M834" s="18"/>
      <c r="N834" s="18"/>
    </row>
    <row r="835" spans="1:14" x14ac:dyDescent="0.5">
      <c r="A835" s="48"/>
      <c r="B835" s="48"/>
      <c r="C835" s="48"/>
      <c r="D835" s="48"/>
      <c r="E835" s="48"/>
      <c r="F835" s="48"/>
      <c r="G835" s="48"/>
      <c r="H835" s="48"/>
      <c r="J835" s="18"/>
      <c r="K835" s="18"/>
      <c r="L835" s="18"/>
      <c r="M835" s="18"/>
      <c r="N835" s="18"/>
    </row>
    <row r="836" spans="1:14" x14ac:dyDescent="0.5">
      <c r="A836" s="48"/>
      <c r="B836" s="48"/>
      <c r="C836" s="48"/>
      <c r="D836" s="48"/>
      <c r="E836" s="48"/>
      <c r="F836" s="48"/>
      <c r="G836" s="48"/>
      <c r="H836" s="48"/>
      <c r="J836" s="18"/>
      <c r="K836" s="18"/>
      <c r="L836" s="18"/>
      <c r="M836" s="18"/>
      <c r="N836" s="18"/>
    </row>
    <row r="837" spans="1:14" x14ac:dyDescent="0.5">
      <c r="A837" s="48"/>
      <c r="B837" s="48"/>
      <c r="C837" s="48"/>
      <c r="D837" s="48"/>
      <c r="E837" s="48"/>
      <c r="F837" s="48"/>
      <c r="G837" s="48"/>
      <c r="H837" s="48"/>
      <c r="J837" s="18"/>
      <c r="K837" s="18"/>
      <c r="L837" s="18"/>
      <c r="M837" s="18"/>
      <c r="N837" s="18"/>
    </row>
    <row r="838" spans="1:14" x14ac:dyDescent="0.5">
      <c r="A838" s="48"/>
      <c r="B838" s="48"/>
      <c r="C838" s="48"/>
      <c r="D838" s="48"/>
      <c r="E838" s="48"/>
      <c r="F838" s="48"/>
      <c r="G838" s="48"/>
      <c r="H838" s="48"/>
      <c r="J838" s="18"/>
      <c r="K838" s="18"/>
      <c r="L838" s="18"/>
      <c r="M838" s="18"/>
      <c r="N838" s="18"/>
    </row>
    <row r="839" spans="1:14" x14ac:dyDescent="0.5">
      <c r="A839" s="48"/>
      <c r="B839" s="48"/>
      <c r="C839" s="48"/>
      <c r="D839" s="48"/>
      <c r="E839" s="48"/>
      <c r="F839" s="48"/>
      <c r="G839" s="48"/>
      <c r="H839" s="48"/>
      <c r="J839" s="18"/>
      <c r="K839" s="18"/>
      <c r="L839" s="18"/>
      <c r="M839" s="18"/>
      <c r="N839" s="18"/>
    </row>
    <row r="840" spans="1:14" x14ac:dyDescent="0.5">
      <c r="A840" s="48"/>
      <c r="B840" s="48"/>
      <c r="C840" s="48"/>
      <c r="D840" s="48"/>
      <c r="E840" s="48"/>
      <c r="F840" s="48"/>
      <c r="G840" s="48"/>
      <c r="H840" s="48"/>
      <c r="J840" s="18"/>
      <c r="K840" s="18"/>
      <c r="L840" s="18"/>
      <c r="M840" s="18"/>
      <c r="N840" s="18"/>
    </row>
    <row r="841" spans="1:14" x14ac:dyDescent="0.5">
      <c r="A841" s="48"/>
      <c r="B841" s="48"/>
      <c r="C841" s="48"/>
      <c r="D841" s="48"/>
      <c r="E841" s="48"/>
      <c r="F841" s="48"/>
      <c r="G841" s="48"/>
      <c r="H841" s="48"/>
      <c r="J841" s="18"/>
      <c r="K841" s="18"/>
      <c r="L841" s="18"/>
      <c r="M841" s="18"/>
      <c r="N841" s="18"/>
    </row>
    <row r="842" spans="1:14" x14ac:dyDescent="0.5">
      <c r="A842" s="48"/>
      <c r="B842" s="48"/>
      <c r="C842" s="48"/>
      <c r="D842" s="48"/>
      <c r="E842" s="48"/>
      <c r="F842" s="48"/>
      <c r="G842" s="48"/>
      <c r="H842" s="48"/>
      <c r="J842" s="18"/>
      <c r="K842" s="18"/>
      <c r="L842" s="18"/>
      <c r="M842" s="18"/>
      <c r="N842" s="18"/>
    </row>
    <row r="843" spans="1:14" x14ac:dyDescent="0.5">
      <c r="A843" s="48"/>
      <c r="B843" s="48"/>
      <c r="C843" s="48"/>
      <c r="D843" s="48"/>
      <c r="E843" s="48"/>
      <c r="F843" s="48"/>
      <c r="G843" s="48"/>
      <c r="H843" s="48"/>
      <c r="J843" s="18"/>
      <c r="K843" s="18"/>
      <c r="L843" s="18"/>
      <c r="M843" s="18"/>
      <c r="N843" s="18"/>
    </row>
    <row r="844" spans="1:14" x14ac:dyDescent="0.5">
      <c r="A844" s="48"/>
      <c r="B844" s="48"/>
      <c r="C844" s="48"/>
      <c r="D844" s="48"/>
      <c r="E844" s="48"/>
      <c r="F844" s="48"/>
      <c r="G844" s="48"/>
      <c r="H844" s="48"/>
      <c r="J844" s="18"/>
      <c r="K844" s="18"/>
      <c r="L844" s="18"/>
      <c r="M844" s="18"/>
      <c r="N844" s="18"/>
    </row>
    <row r="845" spans="1:14" x14ac:dyDescent="0.5">
      <c r="A845" s="48"/>
      <c r="B845" s="48"/>
      <c r="C845" s="48"/>
      <c r="D845" s="48"/>
      <c r="E845" s="48"/>
      <c r="F845" s="48"/>
      <c r="G845" s="48"/>
      <c r="H845" s="48"/>
      <c r="J845" s="18"/>
      <c r="K845" s="18"/>
      <c r="L845" s="18"/>
      <c r="M845" s="18"/>
      <c r="N845" s="18"/>
    </row>
    <row r="846" spans="1:14" x14ac:dyDescent="0.5">
      <c r="A846" s="48"/>
      <c r="B846" s="48"/>
      <c r="C846" s="48"/>
      <c r="D846" s="48"/>
      <c r="E846" s="48"/>
      <c r="F846" s="48"/>
      <c r="G846" s="48"/>
      <c r="H846" s="48"/>
      <c r="J846" s="18"/>
      <c r="K846" s="18"/>
      <c r="L846" s="18"/>
      <c r="M846" s="18"/>
      <c r="N846" s="18"/>
    </row>
    <row r="847" spans="1:14" x14ac:dyDescent="0.5">
      <c r="A847" s="48"/>
      <c r="B847" s="48"/>
      <c r="C847" s="48"/>
      <c r="D847" s="48"/>
      <c r="E847" s="48"/>
      <c r="F847" s="48"/>
      <c r="G847" s="48"/>
      <c r="H847" s="48"/>
      <c r="J847" s="18"/>
      <c r="K847" s="18"/>
      <c r="L847" s="18"/>
      <c r="M847" s="18"/>
      <c r="N847" s="18"/>
    </row>
    <row r="848" spans="1:14" x14ac:dyDescent="0.5">
      <c r="A848" s="48"/>
      <c r="B848" s="48"/>
      <c r="C848" s="48"/>
      <c r="D848" s="48"/>
      <c r="E848" s="48"/>
      <c r="F848" s="48"/>
      <c r="G848" s="48"/>
      <c r="H848" s="48"/>
      <c r="J848" s="18"/>
      <c r="K848" s="18"/>
      <c r="L848" s="18"/>
      <c r="M848" s="18"/>
      <c r="N848" s="18"/>
    </row>
    <row r="849" spans="1:14" x14ac:dyDescent="0.5">
      <c r="A849" s="48"/>
      <c r="B849" s="48"/>
      <c r="C849" s="48"/>
      <c r="D849" s="48"/>
      <c r="E849" s="48"/>
      <c r="F849" s="48"/>
      <c r="G849" s="48"/>
      <c r="H849" s="48"/>
      <c r="J849" s="18"/>
      <c r="K849" s="18"/>
      <c r="L849" s="18"/>
      <c r="M849" s="18"/>
      <c r="N849" s="18"/>
    </row>
    <row r="850" spans="1:14" x14ac:dyDescent="0.5">
      <c r="A850" s="48"/>
      <c r="B850" s="48"/>
      <c r="C850" s="48"/>
      <c r="D850" s="48"/>
      <c r="E850" s="48"/>
      <c r="F850" s="48"/>
      <c r="G850" s="48"/>
      <c r="H850" s="48"/>
      <c r="J850" s="18"/>
      <c r="K850" s="18"/>
      <c r="L850" s="18"/>
      <c r="M850" s="18"/>
      <c r="N850" s="18"/>
    </row>
    <row r="851" spans="1:14" x14ac:dyDescent="0.5">
      <c r="A851" s="48"/>
      <c r="B851" s="48"/>
      <c r="C851" s="48"/>
      <c r="D851" s="48"/>
      <c r="E851" s="48"/>
      <c r="F851" s="48"/>
      <c r="G851" s="48"/>
      <c r="H851" s="48"/>
      <c r="J851" s="18"/>
      <c r="K851" s="18"/>
      <c r="L851" s="18"/>
      <c r="M851" s="18"/>
      <c r="N851" s="18"/>
    </row>
    <row r="852" spans="1:14" x14ac:dyDescent="0.5">
      <c r="A852" s="48"/>
      <c r="B852" s="48"/>
      <c r="C852" s="48"/>
      <c r="D852" s="48"/>
      <c r="E852" s="48"/>
      <c r="F852" s="48"/>
      <c r="G852" s="48"/>
      <c r="H852" s="48"/>
      <c r="J852" s="18"/>
      <c r="K852" s="18"/>
      <c r="L852" s="18"/>
      <c r="M852" s="18"/>
      <c r="N852" s="18"/>
    </row>
    <row r="853" spans="1:14" x14ac:dyDescent="0.5">
      <c r="A853" s="48"/>
      <c r="B853" s="48"/>
      <c r="C853" s="48"/>
      <c r="D853" s="48"/>
      <c r="E853" s="48"/>
      <c r="F853" s="48"/>
      <c r="G853" s="48"/>
      <c r="H853" s="48"/>
      <c r="J853" s="18"/>
      <c r="K853" s="18"/>
      <c r="L853" s="18"/>
      <c r="M853" s="18"/>
      <c r="N853" s="18"/>
    </row>
    <row r="854" spans="1:14" x14ac:dyDescent="0.5">
      <c r="A854" s="48"/>
      <c r="B854" s="48"/>
      <c r="C854" s="48"/>
      <c r="D854" s="48"/>
      <c r="E854" s="48"/>
      <c r="F854" s="48"/>
      <c r="G854" s="48"/>
      <c r="H854" s="48"/>
      <c r="J854" s="18"/>
      <c r="K854" s="18"/>
      <c r="L854" s="18"/>
      <c r="M854" s="18"/>
      <c r="N854" s="18"/>
    </row>
    <row r="855" spans="1:14" x14ac:dyDescent="0.5">
      <c r="A855" s="48"/>
      <c r="B855" s="48"/>
      <c r="C855" s="48"/>
      <c r="D855" s="48"/>
      <c r="E855" s="48"/>
      <c r="F855" s="48"/>
      <c r="G855" s="48"/>
      <c r="H855" s="48"/>
      <c r="J855" s="18"/>
      <c r="K855" s="18"/>
      <c r="L855" s="18"/>
      <c r="M855" s="18"/>
      <c r="N855" s="18"/>
    </row>
    <row r="856" spans="1:14" x14ac:dyDescent="0.5">
      <c r="A856" s="48"/>
      <c r="B856" s="48"/>
      <c r="C856" s="48"/>
      <c r="D856" s="48"/>
      <c r="E856" s="48"/>
      <c r="F856" s="48"/>
      <c r="G856" s="48"/>
      <c r="H856" s="48"/>
      <c r="J856" s="18"/>
      <c r="K856" s="18"/>
      <c r="L856" s="18"/>
      <c r="M856" s="18"/>
      <c r="N856" s="18"/>
    </row>
    <row r="857" spans="1:14" x14ac:dyDescent="0.5">
      <c r="A857" s="48"/>
      <c r="B857" s="48"/>
      <c r="C857" s="48"/>
      <c r="D857" s="48"/>
      <c r="E857" s="48"/>
      <c r="F857" s="48"/>
      <c r="G857" s="48"/>
      <c r="H857" s="48"/>
      <c r="J857" s="18"/>
      <c r="K857" s="18"/>
      <c r="L857" s="18"/>
      <c r="M857" s="18"/>
      <c r="N857" s="18"/>
    </row>
    <row r="858" spans="1:14" x14ac:dyDescent="0.5">
      <c r="A858" s="48"/>
      <c r="B858" s="48"/>
      <c r="C858" s="48"/>
      <c r="D858" s="48"/>
      <c r="E858" s="48"/>
      <c r="F858" s="48"/>
      <c r="G858" s="48"/>
      <c r="H858" s="48"/>
      <c r="J858" s="18"/>
      <c r="K858" s="18"/>
      <c r="L858" s="18"/>
      <c r="M858" s="18"/>
      <c r="N858" s="18"/>
    </row>
    <row r="859" spans="1:14" x14ac:dyDescent="0.5">
      <c r="A859" s="48"/>
      <c r="B859" s="48"/>
      <c r="C859" s="48"/>
      <c r="D859" s="48"/>
      <c r="E859" s="48"/>
      <c r="F859" s="48"/>
      <c r="G859" s="48"/>
      <c r="H859" s="48"/>
      <c r="J859" s="18"/>
      <c r="K859" s="18"/>
      <c r="L859" s="18"/>
      <c r="M859" s="18"/>
      <c r="N859" s="18"/>
    </row>
    <row r="860" spans="1:14" x14ac:dyDescent="0.5">
      <c r="A860" s="48"/>
      <c r="B860" s="48"/>
      <c r="C860" s="48"/>
      <c r="D860" s="48"/>
      <c r="E860" s="48"/>
      <c r="F860" s="48"/>
      <c r="G860" s="48"/>
      <c r="H860" s="48"/>
      <c r="J860" s="18"/>
      <c r="K860" s="18"/>
      <c r="L860" s="18"/>
      <c r="M860" s="18"/>
      <c r="N860" s="18"/>
    </row>
    <row r="861" spans="1:14" x14ac:dyDescent="0.5">
      <c r="A861" s="48"/>
      <c r="B861" s="48"/>
      <c r="C861" s="48"/>
      <c r="D861" s="48"/>
      <c r="E861" s="48"/>
      <c r="F861" s="48"/>
      <c r="G861" s="48"/>
      <c r="H861" s="48"/>
      <c r="J861" s="18"/>
      <c r="K861" s="18"/>
      <c r="L861" s="18"/>
      <c r="M861" s="18"/>
      <c r="N861" s="18"/>
    </row>
    <row r="862" spans="1:14" x14ac:dyDescent="0.5">
      <c r="A862" s="48"/>
      <c r="B862" s="48"/>
      <c r="C862" s="48"/>
      <c r="D862" s="48"/>
      <c r="E862" s="48"/>
      <c r="F862" s="48"/>
      <c r="G862" s="48"/>
      <c r="H862" s="48"/>
      <c r="J862" s="18"/>
      <c r="K862" s="18"/>
      <c r="L862" s="18"/>
      <c r="M862" s="18"/>
      <c r="N862" s="18"/>
    </row>
    <row r="863" spans="1:14" x14ac:dyDescent="0.5">
      <c r="A863" s="48"/>
      <c r="B863" s="48"/>
      <c r="C863" s="48"/>
      <c r="D863" s="48"/>
      <c r="E863" s="48"/>
      <c r="F863" s="48"/>
      <c r="G863" s="48"/>
      <c r="H863" s="48"/>
      <c r="J863" s="18"/>
      <c r="K863" s="18"/>
      <c r="L863" s="18"/>
      <c r="M863" s="18"/>
      <c r="N863" s="18"/>
    </row>
    <row r="864" spans="1:14" x14ac:dyDescent="0.5">
      <c r="A864" s="48"/>
      <c r="B864" s="48"/>
      <c r="C864" s="48"/>
      <c r="D864" s="48"/>
      <c r="E864" s="48"/>
      <c r="F864" s="48"/>
      <c r="G864" s="48"/>
      <c r="H864" s="48"/>
      <c r="J864" s="18"/>
      <c r="K864" s="18"/>
      <c r="L864" s="18"/>
      <c r="M864" s="18"/>
      <c r="N864" s="18"/>
    </row>
    <row r="865" spans="1:14" x14ac:dyDescent="0.5">
      <c r="A865" s="48"/>
      <c r="B865" s="48"/>
      <c r="C865" s="48"/>
      <c r="D865" s="48"/>
      <c r="E865" s="48"/>
      <c r="F865" s="48"/>
      <c r="G865" s="48"/>
      <c r="H865" s="48"/>
      <c r="J865" s="18"/>
      <c r="K865" s="18"/>
      <c r="L865" s="18"/>
      <c r="M865" s="18"/>
      <c r="N865" s="18"/>
    </row>
    <row r="866" spans="1:14" x14ac:dyDescent="0.5">
      <c r="A866" s="48"/>
      <c r="B866" s="48"/>
      <c r="C866" s="48"/>
      <c r="D866" s="48"/>
      <c r="E866" s="48"/>
      <c r="F866" s="48"/>
      <c r="G866" s="48"/>
      <c r="H866" s="48"/>
      <c r="J866" s="18"/>
      <c r="K866" s="18"/>
      <c r="L866" s="18"/>
      <c r="M866" s="18"/>
      <c r="N866" s="18"/>
    </row>
    <row r="867" spans="1:14" x14ac:dyDescent="0.5">
      <c r="J867" s="18"/>
      <c r="K867" s="18"/>
      <c r="L867" s="18"/>
      <c r="M867" s="18"/>
      <c r="N867" s="18"/>
    </row>
    <row r="868" spans="1:14" x14ac:dyDescent="0.5">
      <c r="J868" s="18"/>
      <c r="K868" s="18"/>
      <c r="L868" s="18"/>
      <c r="M868" s="18"/>
      <c r="N868" s="18"/>
    </row>
    <row r="869" spans="1:14" x14ac:dyDescent="0.5">
      <c r="J869" s="18"/>
      <c r="K869" s="18"/>
      <c r="L869" s="18"/>
      <c r="M869" s="18"/>
      <c r="N869" s="18"/>
    </row>
    <row r="870" spans="1:14" x14ac:dyDescent="0.5">
      <c r="J870" s="18"/>
      <c r="K870" s="18"/>
      <c r="L870" s="18"/>
      <c r="M870" s="18"/>
      <c r="N870" s="18"/>
    </row>
    <row r="871" spans="1:14" x14ac:dyDescent="0.5">
      <c r="J871" s="18"/>
      <c r="K871" s="18"/>
      <c r="L871" s="18"/>
      <c r="M871" s="18"/>
      <c r="N871" s="18"/>
    </row>
    <row r="872" spans="1:14" x14ac:dyDescent="0.5">
      <c r="J872" s="18"/>
      <c r="K872" s="18"/>
      <c r="L872" s="18"/>
      <c r="M872" s="18"/>
      <c r="N872" s="18"/>
    </row>
    <row r="873" spans="1:14" x14ac:dyDescent="0.5">
      <c r="J873" s="18"/>
      <c r="K873" s="18"/>
      <c r="L873" s="18"/>
      <c r="M873" s="18"/>
      <c r="N873" s="18"/>
    </row>
    <row r="874" spans="1:14" x14ac:dyDescent="0.5">
      <c r="J874" s="18"/>
      <c r="K874" s="18"/>
      <c r="L874" s="18"/>
      <c r="M874" s="18"/>
      <c r="N874" s="18"/>
    </row>
    <row r="875" spans="1:14" x14ac:dyDescent="0.5">
      <c r="J875" s="18"/>
      <c r="K875" s="18"/>
      <c r="L875" s="18"/>
      <c r="M875" s="18"/>
      <c r="N875" s="18"/>
    </row>
    <row r="876" spans="1:14" x14ac:dyDescent="0.5">
      <c r="J876" s="18"/>
      <c r="K876" s="18"/>
      <c r="L876" s="18"/>
      <c r="M876" s="18"/>
      <c r="N876" s="18"/>
    </row>
    <row r="877" spans="1:14" x14ac:dyDescent="0.5">
      <c r="J877" s="18"/>
      <c r="K877" s="18"/>
      <c r="L877" s="18"/>
      <c r="M877" s="18"/>
      <c r="N877" s="18"/>
    </row>
    <row r="878" spans="1:14" x14ac:dyDescent="0.5">
      <c r="J878" s="18"/>
      <c r="K878" s="18"/>
      <c r="L878" s="18"/>
      <c r="M878" s="18"/>
      <c r="N878" s="18"/>
    </row>
    <row r="879" spans="1:14" x14ac:dyDescent="0.5">
      <c r="J879" s="18"/>
      <c r="K879" s="18"/>
      <c r="L879" s="18"/>
      <c r="M879" s="18"/>
      <c r="N879" s="18"/>
    </row>
    <row r="880" spans="1:14" x14ac:dyDescent="0.5">
      <c r="J880" s="18"/>
      <c r="K880" s="18"/>
      <c r="L880" s="18"/>
      <c r="M880" s="18"/>
      <c r="N880" s="18"/>
    </row>
    <row r="881" spans="10:14" x14ac:dyDescent="0.5">
      <c r="J881" s="18"/>
      <c r="K881" s="18"/>
      <c r="L881" s="18"/>
      <c r="M881" s="18"/>
      <c r="N881" s="18"/>
    </row>
    <row r="882" spans="10:14" x14ac:dyDescent="0.5">
      <c r="J882" s="18"/>
      <c r="K882" s="18"/>
      <c r="L882" s="18"/>
      <c r="M882" s="18"/>
      <c r="N882" s="18"/>
    </row>
    <row r="883" spans="10:14" x14ac:dyDescent="0.5">
      <c r="J883" s="18"/>
      <c r="K883" s="18"/>
      <c r="L883" s="18"/>
      <c r="M883" s="18"/>
      <c r="N883" s="18"/>
    </row>
    <row r="884" spans="10:14" x14ac:dyDescent="0.5">
      <c r="J884" s="18"/>
      <c r="K884" s="18"/>
      <c r="L884" s="18"/>
      <c r="M884" s="18"/>
      <c r="N884" s="18"/>
    </row>
    <row r="885" spans="10:14" x14ac:dyDescent="0.5">
      <c r="J885" s="18"/>
      <c r="K885" s="18"/>
      <c r="L885" s="18"/>
      <c r="M885" s="18"/>
      <c r="N885" s="18"/>
    </row>
    <row r="886" spans="10:14" x14ac:dyDescent="0.5">
      <c r="J886" s="18"/>
      <c r="K886" s="18"/>
      <c r="L886" s="18"/>
      <c r="M886" s="18"/>
      <c r="N886" s="18"/>
    </row>
    <row r="887" spans="10:14" x14ac:dyDescent="0.5">
      <c r="J887" s="18"/>
      <c r="K887" s="18"/>
      <c r="L887" s="18"/>
      <c r="M887" s="18"/>
      <c r="N887" s="18"/>
    </row>
    <row r="888" spans="10:14" x14ac:dyDescent="0.5">
      <c r="J888" s="18"/>
      <c r="K888" s="18"/>
      <c r="L888" s="18"/>
      <c r="M888" s="18"/>
      <c r="N888" s="18"/>
    </row>
    <row r="889" spans="10:14" x14ac:dyDescent="0.5">
      <c r="J889" s="18"/>
      <c r="K889" s="18"/>
      <c r="L889" s="18"/>
      <c r="M889" s="18"/>
      <c r="N889" s="18"/>
    </row>
    <row r="890" spans="10:14" x14ac:dyDescent="0.5">
      <c r="J890" s="18"/>
      <c r="K890" s="18"/>
      <c r="L890" s="18"/>
      <c r="M890" s="18"/>
      <c r="N890" s="18"/>
    </row>
    <row r="891" spans="10:14" x14ac:dyDescent="0.5">
      <c r="J891" s="18"/>
      <c r="K891" s="18"/>
      <c r="L891" s="18"/>
      <c r="M891" s="18"/>
      <c r="N891" s="18"/>
    </row>
    <row r="892" spans="10:14" x14ac:dyDescent="0.5">
      <c r="J892" s="18"/>
      <c r="K892" s="18"/>
      <c r="L892" s="18"/>
      <c r="M892" s="18"/>
      <c r="N892" s="18"/>
    </row>
    <row r="893" spans="10:14" x14ac:dyDescent="0.5">
      <c r="J893" s="18"/>
      <c r="K893" s="18"/>
      <c r="L893" s="18"/>
      <c r="M893" s="18"/>
      <c r="N893" s="18"/>
    </row>
    <row r="894" spans="10:14" x14ac:dyDescent="0.5">
      <c r="J894" s="18"/>
      <c r="K894" s="18"/>
      <c r="L894" s="18"/>
      <c r="M894" s="18"/>
      <c r="N894" s="18"/>
    </row>
    <row r="895" spans="10:14" x14ac:dyDescent="0.5">
      <c r="J895" s="18"/>
      <c r="K895" s="18"/>
      <c r="L895" s="18"/>
      <c r="M895" s="18"/>
      <c r="N895" s="18"/>
    </row>
    <row r="896" spans="10:14" x14ac:dyDescent="0.5">
      <c r="J896" s="18"/>
      <c r="K896" s="18"/>
      <c r="L896" s="18"/>
      <c r="M896" s="18"/>
      <c r="N896" s="18"/>
    </row>
    <row r="897" spans="10:14" x14ac:dyDescent="0.5">
      <c r="J897" s="18"/>
      <c r="K897" s="18"/>
      <c r="L897" s="18"/>
      <c r="M897" s="18"/>
      <c r="N897" s="18"/>
    </row>
    <row r="898" spans="10:14" x14ac:dyDescent="0.5">
      <c r="J898" s="18"/>
      <c r="K898" s="18"/>
      <c r="L898" s="18"/>
      <c r="M898" s="18"/>
      <c r="N898" s="18"/>
    </row>
    <row r="899" spans="10:14" x14ac:dyDescent="0.5">
      <c r="J899" s="18"/>
      <c r="K899" s="18"/>
      <c r="L899" s="18"/>
      <c r="M899" s="18"/>
      <c r="N899" s="18"/>
    </row>
    <row r="900" spans="10:14" x14ac:dyDescent="0.5">
      <c r="J900" s="18"/>
      <c r="K900" s="18"/>
      <c r="L900" s="18"/>
      <c r="M900" s="18"/>
      <c r="N900" s="18"/>
    </row>
    <row r="901" spans="10:14" x14ac:dyDescent="0.5">
      <c r="J901" s="18"/>
      <c r="K901" s="18"/>
      <c r="L901" s="18"/>
      <c r="M901" s="18"/>
      <c r="N901" s="18"/>
    </row>
    <row r="902" spans="10:14" x14ac:dyDescent="0.5">
      <c r="J902" s="18"/>
      <c r="K902" s="18"/>
      <c r="L902" s="18"/>
      <c r="M902" s="18"/>
      <c r="N902" s="18"/>
    </row>
    <row r="903" spans="10:14" x14ac:dyDescent="0.5">
      <c r="J903" s="18"/>
      <c r="K903" s="18"/>
      <c r="L903" s="18"/>
      <c r="M903" s="18"/>
      <c r="N903" s="18"/>
    </row>
    <row r="904" spans="10:14" x14ac:dyDescent="0.5">
      <c r="J904" s="18"/>
      <c r="K904" s="18"/>
      <c r="L904" s="18"/>
      <c r="M904" s="18"/>
      <c r="N904" s="18"/>
    </row>
    <row r="905" spans="10:14" x14ac:dyDescent="0.5">
      <c r="J905" s="18"/>
      <c r="K905" s="18"/>
      <c r="L905" s="18"/>
      <c r="M905" s="18"/>
      <c r="N905" s="18"/>
    </row>
    <row r="906" spans="10:14" x14ac:dyDescent="0.5">
      <c r="J906" s="18"/>
      <c r="K906" s="18"/>
      <c r="L906" s="18"/>
      <c r="M906" s="18"/>
      <c r="N906" s="18"/>
    </row>
    <row r="907" spans="10:14" x14ac:dyDescent="0.5">
      <c r="J907" s="18"/>
      <c r="K907" s="18"/>
      <c r="L907" s="18"/>
      <c r="M907" s="18"/>
      <c r="N907" s="18"/>
    </row>
    <row r="908" spans="10:14" x14ac:dyDescent="0.5">
      <c r="J908" s="18"/>
      <c r="K908" s="18"/>
      <c r="L908" s="18"/>
      <c r="M908" s="18"/>
      <c r="N908" s="18"/>
    </row>
    <row r="909" spans="10:14" x14ac:dyDescent="0.5">
      <c r="J909" s="18"/>
      <c r="K909" s="18"/>
      <c r="L909" s="18"/>
      <c r="M909" s="18"/>
      <c r="N909" s="18"/>
    </row>
    <row r="910" spans="10:14" x14ac:dyDescent="0.5">
      <c r="J910" s="18"/>
      <c r="K910" s="18"/>
      <c r="L910" s="18"/>
      <c r="M910" s="18"/>
      <c r="N910" s="18"/>
    </row>
    <row r="911" spans="10:14" x14ac:dyDescent="0.5">
      <c r="J911" s="18"/>
      <c r="K911" s="18"/>
      <c r="L911" s="18"/>
      <c r="M911" s="18"/>
      <c r="N911" s="18"/>
    </row>
    <row r="912" spans="10:14" x14ac:dyDescent="0.5">
      <c r="J912" s="18"/>
      <c r="K912" s="18"/>
      <c r="L912" s="18"/>
      <c r="M912" s="18"/>
      <c r="N912" s="18"/>
    </row>
    <row r="913" spans="10:14" x14ac:dyDescent="0.5">
      <c r="J913" s="18"/>
      <c r="K913" s="18"/>
      <c r="L913" s="18"/>
      <c r="M913" s="18"/>
      <c r="N913" s="18"/>
    </row>
    <row r="914" spans="10:14" x14ac:dyDescent="0.5">
      <c r="J914" s="18"/>
      <c r="K914" s="18"/>
      <c r="L914" s="18"/>
      <c r="M914" s="18"/>
      <c r="N914" s="18"/>
    </row>
    <row r="915" spans="10:14" x14ac:dyDescent="0.5">
      <c r="J915" s="18"/>
      <c r="K915" s="18"/>
      <c r="L915" s="18"/>
      <c r="M915" s="18"/>
      <c r="N915" s="18"/>
    </row>
    <row r="916" spans="10:14" x14ac:dyDescent="0.5">
      <c r="J916" s="18"/>
      <c r="K916" s="18"/>
      <c r="L916" s="18"/>
      <c r="M916" s="18"/>
      <c r="N916" s="18"/>
    </row>
    <row r="917" spans="10:14" x14ac:dyDescent="0.5">
      <c r="J917" s="18"/>
      <c r="K917" s="18"/>
      <c r="L917" s="18"/>
      <c r="M917" s="18"/>
      <c r="N917" s="18"/>
    </row>
    <row r="918" spans="10:14" x14ac:dyDescent="0.5">
      <c r="J918" s="18"/>
      <c r="K918" s="18"/>
      <c r="L918" s="18"/>
      <c r="M918" s="18"/>
      <c r="N918" s="18"/>
    </row>
    <row r="919" spans="10:14" x14ac:dyDescent="0.5">
      <c r="J919" s="18"/>
      <c r="K919" s="18"/>
      <c r="L919" s="18"/>
      <c r="M919" s="18"/>
      <c r="N919" s="18"/>
    </row>
    <row r="920" spans="10:14" x14ac:dyDescent="0.5">
      <c r="J920" s="18"/>
      <c r="K920" s="18"/>
      <c r="L920" s="18"/>
      <c r="M920" s="18"/>
      <c r="N920" s="18"/>
    </row>
    <row r="921" spans="10:14" x14ac:dyDescent="0.5">
      <c r="J921" s="18"/>
      <c r="K921" s="18"/>
      <c r="L921" s="18"/>
      <c r="M921" s="18"/>
      <c r="N921" s="18"/>
    </row>
    <row r="922" spans="10:14" x14ac:dyDescent="0.5">
      <c r="J922" s="18"/>
      <c r="K922" s="18"/>
      <c r="L922" s="18"/>
      <c r="M922" s="18"/>
      <c r="N922" s="18"/>
    </row>
    <row r="923" spans="10:14" x14ac:dyDescent="0.5">
      <c r="J923" s="18"/>
      <c r="K923" s="18"/>
      <c r="L923" s="18"/>
      <c r="M923" s="18"/>
      <c r="N923" s="18"/>
    </row>
    <row r="924" spans="10:14" x14ac:dyDescent="0.5">
      <c r="J924" s="18"/>
      <c r="K924" s="18"/>
      <c r="L924" s="18"/>
      <c r="M924" s="18"/>
      <c r="N924" s="18"/>
    </row>
    <row r="925" spans="10:14" x14ac:dyDescent="0.5">
      <c r="J925" s="18"/>
      <c r="K925" s="18"/>
      <c r="L925" s="18"/>
      <c r="M925" s="18"/>
      <c r="N925" s="18"/>
    </row>
    <row r="926" spans="10:14" x14ac:dyDescent="0.5">
      <c r="J926" s="18"/>
      <c r="K926" s="18"/>
      <c r="L926" s="18"/>
      <c r="M926" s="18"/>
      <c r="N926" s="18"/>
    </row>
    <row r="927" spans="10:14" x14ac:dyDescent="0.5">
      <c r="J927" s="18"/>
      <c r="K927" s="18"/>
      <c r="L927" s="18"/>
      <c r="M927" s="18"/>
      <c r="N927" s="18"/>
    </row>
    <row r="928" spans="10:14" x14ac:dyDescent="0.5">
      <c r="J928" s="18"/>
      <c r="K928" s="18"/>
      <c r="L928" s="18"/>
      <c r="M928" s="18"/>
      <c r="N928" s="18"/>
    </row>
    <row r="929" spans="10:14" x14ac:dyDescent="0.5">
      <c r="J929" s="18"/>
      <c r="K929" s="18"/>
      <c r="L929" s="18"/>
      <c r="M929" s="18"/>
      <c r="N929" s="18"/>
    </row>
    <row r="930" spans="10:14" x14ac:dyDescent="0.5">
      <c r="J930" s="18"/>
      <c r="K930" s="18"/>
      <c r="L930" s="18"/>
      <c r="M930" s="18"/>
      <c r="N930" s="18"/>
    </row>
    <row r="931" spans="10:14" x14ac:dyDescent="0.5">
      <c r="J931" s="18"/>
      <c r="K931" s="18"/>
      <c r="L931" s="18"/>
      <c r="M931" s="18"/>
      <c r="N931" s="18"/>
    </row>
    <row r="932" spans="10:14" x14ac:dyDescent="0.5">
      <c r="J932" s="18"/>
      <c r="K932" s="18"/>
      <c r="L932" s="18"/>
      <c r="M932" s="18"/>
      <c r="N932" s="18"/>
    </row>
    <row r="933" spans="10:14" x14ac:dyDescent="0.5">
      <c r="J933" s="18"/>
      <c r="K933" s="18"/>
      <c r="L933" s="18"/>
      <c r="M933" s="18"/>
      <c r="N933" s="18"/>
    </row>
    <row r="934" spans="10:14" x14ac:dyDescent="0.5">
      <c r="J934" s="18"/>
      <c r="K934" s="18"/>
      <c r="L934" s="18"/>
      <c r="M934" s="18"/>
      <c r="N934" s="18"/>
    </row>
    <row r="935" spans="10:14" x14ac:dyDescent="0.5">
      <c r="J935" s="18"/>
      <c r="K935" s="18"/>
      <c r="L935" s="18"/>
      <c r="M935" s="18"/>
      <c r="N935" s="18"/>
    </row>
    <row r="936" spans="10:14" x14ac:dyDescent="0.5">
      <c r="J936" s="18"/>
      <c r="K936" s="18"/>
      <c r="L936" s="18"/>
      <c r="M936" s="18"/>
      <c r="N936" s="18"/>
    </row>
    <row r="937" spans="10:14" x14ac:dyDescent="0.5">
      <c r="J937" s="18"/>
      <c r="K937" s="18"/>
      <c r="L937" s="18"/>
      <c r="M937" s="18"/>
      <c r="N937" s="18"/>
    </row>
    <row r="938" spans="10:14" x14ac:dyDescent="0.5">
      <c r="J938" s="18"/>
      <c r="K938" s="18"/>
      <c r="L938" s="18"/>
      <c r="M938" s="18"/>
      <c r="N938" s="18"/>
    </row>
    <row r="939" spans="10:14" x14ac:dyDescent="0.5">
      <c r="J939" s="18"/>
      <c r="K939" s="18"/>
      <c r="L939" s="18"/>
      <c r="M939" s="18"/>
      <c r="N939" s="18"/>
    </row>
    <row r="940" spans="10:14" x14ac:dyDescent="0.5">
      <c r="J940" s="18"/>
      <c r="K940" s="18"/>
      <c r="L940" s="18"/>
      <c r="M940" s="18"/>
      <c r="N940" s="18"/>
    </row>
    <row r="941" spans="10:14" x14ac:dyDescent="0.5">
      <c r="J941" s="18"/>
      <c r="K941" s="18"/>
      <c r="L941" s="18"/>
      <c r="M941" s="18"/>
      <c r="N941" s="18"/>
    </row>
    <row r="942" spans="10:14" x14ac:dyDescent="0.5">
      <c r="J942" s="18"/>
      <c r="K942" s="18"/>
      <c r="L942" s="18"/>
      <c r="M942" s="18"/>
      <c r="N942" s="18"/>
    </row>
    <row r="943" spans="10:14" x14ac:dyDescent="0.5">
      <c r="J943" s="18"/>
      <c r="K943" s="18"/>
      <c r="L943" s="18"/>
      <c r="M943" s="18"/>
      <c r="N943" s="18"/>
    </row>
    <row r="944" spans="10:14" x14ac:dyDescent="0.5">
      <c r="J944" s="18"/>
      <c r="K944" s="18"/>
      <c r="L944" s="18"/>
      <c r="M944" s="18"/>
      <c r="N944" s="18"/>
    </row>
    <row r="945" spans="10:14" x14ac:dyDescent="0.5">
      <c r="J945" s="18"/>
      <c r="K945" s="18"/>
      <c r="L945" s="18"/>
      <c r="M945" s="18"/>
      <c r="N945" s="18"/>
    </row>
    <row r="946" spans="10:14" x14ac:dyDescent="0.5">
      <c r="J946" s="18"/>
      <c r="K946" s="18"/>
      <c r="L946" s="18"/>
      <c r="M946" s="18"/>
      <c r="N946" s="18"/>
    </row>
    <row r="947" spans="10:14" x14ac:dyDescent="0.5">
      <c r="J947" s="18"/>
      <c r="K947" s="18"/>
      <c r="L947" s="18"/>
      <c r="M947" s="18"/>
      <c r="N947" s="18"/>
    </row>
    <row r="948" spans="10:14" x14ac:dyDescent="0.5">
      <c r="J948" s="18"/>
      <c r="K948" s="18"/>
      <c r="L948" s="18"/>
      <c r="M948" s="18"/>
      <c r="N948" s="18"/>
    </row>
    <row r="949" spans="10:14" x14ac:dyDescent="0.5">
      <c r="J949" s="18"/>
      <c r="K949" s="18"/>
      <c r="L949" s="18"/>
      <c r="M949" s="18"/>
      <c r="N949" s="18"/>
    </row>
    <row r="950" spans="10:14" x14ac:dyDescent="0.5">
      <c r="J950" s="18"/>
      <c r="K950" s="18"/>
      <c r="L950" s="18"/>
      <c r="M950" s="18"/>
      <c r="N950" s="18"/>
    </row>
    <row r="951" spans="10:14" x14ac:dyDescent="0.5">
      <c r="J951" s="18"/>
      <c r="K951" s="18"/>
      <c r="L951" s="18"/>
      <c r="M951" s="18"/>
      <c r="N951" s="18"/>
    </row>
    <row r="952" spans="10:14" x14ac:dyDescent="0.5">
      <c r="J952" s="18"/>
      <c r="K952" s="18"/>
      <c r="L952" s="18"/>
      <c r="M952" s="18"/>
      <c r="N952" s="18"/>
    </row>
    <row r="953" spans="10:14" x14ac:dyDescent="0.5">
      <c r="J953" s="18"/>
      <c r="K953" s="18"/>
      <c r="L953" s="18"/>
      <c r="M953" s="18"/>
      <c r="N953" s="18"/>
    </row>
    <row r="954" spans="10:14" x14ac:dyDescent="0.5">
      <c r="J954" s="18"/>
      <c r="K954" s="18"/>
      <c r="L954" s="18"/>
      <c r="M954" s="18"/>
      <c r="N954" s="18"/>
    </row>
    <row r="955" spans="10:14" x14ac:dyDescent="0.5">
      <c r="J955" s="18"/>
      <c r="K955" s="18"/>
      <c r="L955" s="18"/>
      <c r="M955" s="18"/>
      <c r="N955" s="18"/>
    </row>
    <row r="956" spans="10:14" x14ac:dyDescent="0.5">
      <c r="J956" s="18"/>
      <c r="K956" s="18"/>
      <c r="L956" s="18"/>
      <c r="M956" s="18"/>
      <c r="N956" s="18"/>
    </row>
    <row r="957" spans="10:14" x14ac:dyDescent="0.5">
      <c r="J957" s="18"/>
      <c r="K957" s="18"/>
      <c r="L957" s="18"/>
      <c r="M957" s="18"/>
      <c r="N957" s="18"/>
    </row>
    <row r="958" spans="10:14" x14ac:dyDescent="0.5">
      <c r="J958" s="18"/>
      <c r="K958" s="18"/>
      <c r="L958" s="18"/>
      <c r="M958" s="18"/>
      <c r="N958" s="18"/>
    </row>
    <row r="959" spans="10:14" x14ac:dyDescent="0.5">
      <c r="J959" s="18"/>
      <c r="K959" s="18"/>
      <c r="L959" s="18"/>
      <c r="M959" s="18"/>
      <c r="N959" s="18"/>
    </row>
    <row r="960" spans="10:14" x14ac:dyDescent="0.5">
      <c r="J960" s="18"/>
      <c r="K960" s="18"/>
      <c r="L960" s="18"/>
      <c r="M960" s="18"/>
      <c r="N960" s="18"/>
    </row>
    <row r="961" spans="10:14" x14ac:dyDescent="0.5">
      <c r="J961" s="18"/>
      <c r="K961" s="18"/>
      <c r="L961" s="18"/>
      <c r="M961" s="18"/>
      <c r="N961" s="18"/>
    </row>
    <row r="962" spans="10:14" x14ac:dyDescent="0.5">
      <c r="J962" s="18"/>
      <c r="K962" s="18"/>
      <c r="L962" s="18"/>
      <c r="M962" s="18"/>
      <c r="N962" s="18"/>
    </row>
    <row r="963" spans="10:14" x14ac:dyDescent="0.5">
      <c r="J963" s="18"/>
      <c r="K963" s="18"/>
      <c r="L963" s="18"/>
      <c r="M963" s="18"/>
      <c r="N963" s="18"/>
    </row>
    <row r="964" spans="10:14" x14ac:dyDescent="0.5">
      <c r="J964" s="18"/>
      <c r="K964" s="18"/>
      <c r="L964" s="18"/>
      <c r="M964" s="18"/>
      <c r="N964" s="18"/>
    </row>
    <row r="965" spans="10:14" x14ac:dyDescent="0.5">
      <c r="J965" s="18"/>
      <c r="K965" s="18"/>
      <c r="L965" s="18"/>
      <c r="M965" s="18"/>
      <c r="N965" s="18"/>
    </row>
    <row r="966" spans="10:14" x14ac:dyDescent="0.5">
      <c r="J966" s="18"/>
      <c r="K966" s="18"/>
      <c r="L966" s="18"/>
      <c r="M966" s="18"/>
      <c r="N966" s="18"/>
    </row>
    <row r="967" spans="10:14" x14ac:dyDescent="0.5">
      <c r="J967" s="18"/>
      <c r="K967" s="18"/>
      <c r="L967" s="18"/>
      <c r="M967" s="18"/>
      <c r="N967" s="18"/>
    </row>
    <row r="968" spans="10:14" x14ac:dyDescent="0.5">
      <c r="J968" s="18"/>
      <c r="K968" s="18"/>
      <c r="L968" s="18"/>
      <c r="M968" s="18"/>
      <c r="N968" s="18"/>
    </row>
    <row r="969" spans="10:14" x14ac:dyDescent="0.5">
      <c r="J969" s="18"/>
      <c r="K969" s="18"/>
      <c r="L969" s="18"/>
      <c r="M969" s="18"/>
      <c r="N969" s="18"/>
    </row>
    <row r="970" spans="10:14" x14ac:dyDescent="0.5">
      <c r="J970" s="18"/>
      <c r="K970" s="18"/>
      <c r="L970" s="18"/>
      <c r="M970" s="18"/>
      <c r="N970" s="18"/>
    </row>
    <row r="971" spans="10:14" x14ac:dyDescent="0.5">
      <c r="J971" s="18"/>
      <c r="K971" s="18"/>
      <c r="L971" s="18"/>
      <c r="M971" s="18"/>
      <c r="N971" s="18"/>
    </row>
    <row r="972" spans="10:14" x14ac:dyDescent="0.5">
      <c r="J972" s="18"/>
      <c r="K972" s="18"/>
      <c r="L972" s="18"/>
      <c r="M972" s="18"/>
      <c r="N972" s="18"/>
    </row>
    <row r="973" spans="10:14" x14ac:dyDescent="0.5">
      <c r="J973" s="18"/>
      <c r="K973" s="18"/>
      <c r="L973" s="18"/>
      <c r="M973" s="18"/>
      <c r="N973" s="18"/>
    </row>
    <row r="974" spans="10:14" x14ac:dyDescent="0.5">
      <c r="J974" s="18"/>
      <c r="K974" s="18"/>
      <c r="L974" s="18"/>
      <c r="M974" s="18"/>
      <c r="N974" s="18"/>
    </row>
    <row r="975" spans="10:14" x14ac:dyDescent="0.5">
      <c r="J975" s="18"/>
      <c r="K975" s="18"/>
      <c r="L975" s="18"/>
      <c r="M975" s="18"/>
      <c r="N975" s="18"/>
    </row>
    <row r="976" spans="10:14" x14ac:dyDescent="0.5">
      <c r="J976" s="18"/>
      <c r="K976" s="18"/>
      <c r="L976" s="18"/>
      <c r="M976" s="18"/>
      <c r="N976" s="18"/>
    </row>
    <row r="977" spans="10:14" x14ac:dyDescent="0.5">
      <c r="J977" s="18"/>
      <c r="K977" s="18"/>
      <c r="L977" s="18"/>
      <c r="M977" s="18"/>
      <c r="N977" s="18"/>
    </row>
    <row r="978" spans="10:14" x14ac:dyDescent="0.5">
      <c r="J978" s="18"/>
      <c r="K978" s="18"/>
      <c r="L978" s="18"/>
      <c r="M978" s="18"/>
      <c r="N978" s="18"/>
    </row>
    <row r="979" spans="10:14" x14ac:dyDescent="0.5">
      <c r="J979" s="18"/>
      <c r="K979" s="18"/>
      <c r="L979" s="18"/>
      <c r="M979" s="18"/>
      <c r="N979" s="18"/>
    </row>
    <row r="980" spans="10:14" x14ac:dyDescent="0.5">
      <c r="J980" s="18"/>
      <c r="K980" s="18"/>
      <c r="L980" s="18"/>
      <c r="M980" s="18"/>
      <c r="N980" s="18"/>
    </row>
    <row r="981" spans="10:14" x14ac:dyDescent="0.5">
      <c r="J981" s="18"/>
      <c r="K981" s="18"/>
      <c r="L981" s="18"/>
      <c r="M981" s="18"/>
      <c r="N981" s="18"/>
    </row>
    <row r="982" spans="10:14" x14ac:dyDescent="0.5">
      <c r="J982" s="18"/>
      <c r="K982" s="18"/>
      <c r="L982" s="18"/>
      <c r="M982" s="18"/>
      <c r="N982" s="18"/>
    </row>
    <row r="983" spans="10:14" x14ac:dyDescent="0.5">
      <c r="J983" s="18"/>
      <c r="K983" s="18"/>
      <c r="L983" s="18"/>
      <c r="M983" s="18"/>
      <c r="N983" s="18"/>
    </row>
    <row r="984" spans="10:14" x14ac:dyDescent="0.5">
      <c r="J984" s="18"/>
      <c r="K984" s="18"/>
      <c r="L984" s="18"/>
      <c r="M984" s="18"/>
      <c r="N984" s="18"/>
    </row>
    <row r="985" spans="10:14" x14ac:dyDescent="0.5">
      <c r="J985" s="18"/>
      <c r="K985" s="18"/>
      <c r="L985" s="18"/>
      <c r="M985" s="18"/>
      <c r="N985" s="18"/>
    </row>
    <row r="986" spans="10:14" x14ac:dyDescent="0.5">
      <c r="J986" s="18"/>
      <c r="K986" s="18"/>
      <c r="L986" s="18"/>
      <c r="M986" s="18"/>
      <c r="N986" s="18"/>
    </row>
    <row r="987" spans="10:14" x14ac:dyDescent="0.5">
      <c r="J987" s="18"/>
      <c r="K987" s="18"/>
      <c r="L987" s="18"/>
      <c r="M987" s="18"/>
      <c r="N987" s="18"/>
    </row>
    <row r="988" spans="10:14" x14ac:dyDescent="0.5">
      <c r="J988" s="18"/>
      <c r="K988" s="18"/>
      <c r="L988" s="18"/>
      <c r="M988" s="18"/>
      <c r="N988" s="18"/>
    </row>
    <row r="989" spans="10:14" x14ac:dyDescent="0.5">
      <c r="J989" s="18"/>
      <c r="K989" s="18"/>
      <c r="L989" s="18"/>
      <c r="M989" s="18"/>
      <c r="N989" s="18"/>
    </row>
    <row r="990" spans="10:14" x14ac:dyDescent="0.5">
      <c r="J990" s="18"/>
      <c r="K990" s="18"/>
      <c r="L990" s="18"/>
      <c r="M990" s="18"/>
      <c r="N990" s="18"/>
    </row>
    <row r="991" spans="10:14" x14ac:dyDescent="0.5">
      <c r="J991" s="18"/>
      <c r="K991" s="18"/>
      <c r="L991" s="18"/>
      <c r="M991" s="18"/>
      <c r="N991" s="18"/>
    </row>
    <row r="992" spans="10:14" x14ac:dyDescent="0.5">
      <c r="J992" s="18"/>
      <c r="K992" s="18"/>
      <c r="L992" s="18"/>
      <c r="M992" s="18"/>
      <c r="N992" s="18"/>
    </row>
    <row r="993" spans="10:14" x14ac:dyDescent="0.5">
      <c r="J993" s="18"/>
      <c r="K993" s="18"/>
      <c r="L993" s="18"/>
      <c r="M993" s="18"/>
      <c r="N993" s="18"/>
    </row>
    <row r="994" spans="10:14" x14ac:dyDescent="0.5">
      <c r="J994" s="18"/>
      <c r="K994" s="18"/>
      <c r="L994" s="18"/>
      <c r="M994" s="18"/>
      <c r="N994" s="18"/>
    </row>
    <row r="995" spans="10:14" x14ac:dyDescent="0.5">
      <c r="J995" s="18"/>
      <c r="K995" s="18"/>
      <c r="L995" s="18"/>
      <c r="M995" s="18"/>
      <c r="N995" s="18"/>
    </row>
    <row r="996" spans="10:14" x14ac:dyDescent="0.5">
      <c r="J996" s="18"/>
      <c r="K996" s="18"/>
      <c r="L996" s="18"/>
      <c r="M996" s="18"/>
      <c r="N996" s="18"/>
    </row>
    <row r="997" spans="10:14" x14ac:dyDescent="0.5">
      <c r="J997" s="18"/>
      <c r="K997" s="18"/>
      <c r="L997" s="18"/>
      <c r="M997" s="18"/>
      <c r="N997" s="18"/>
    </row>
    <row r="998" spans="10:14" x14ac:dyDescent="0.5">
      <c r="J998" s="18"/>
      <c r="K998" s="18"/>
      <c r="L998" s="18"/>
      <c r="M998" s="18"/>
      <c r="N998" s="18"/>
    </row>
    <row r="999" spans="10:14" x14ac:dyDescent="0.5">
      <c r="J999" s="18"/>
      <c r="K999" s="18"/>
      <c r="L999" s="18"/>
      <c r="M999" s="18"/>
      <c r="N999" s="18"/>
    </row>
    <row r="1000" spans="10:14" x14ac:dyDescent="0.5">
      <c r="J1000" s="18"/>
      <c r="K1000" s="18"/>
      <c r="L1000" s="18"/>
      <c r="M1000" s="18"/>
      <c r="N1000" s="18"/>
    </row>
    <row r="1001" spans="10:14" x14ac:dyDescent="0.5">
      <c r="J1001" s="18"/>
      <c r="K1001" s="18"/>
      <c r="L1001" s="18"/>
      <c r="M1001" s="18"/>
      <c r="N1001" s="18"/>
    </row>
    <row r="1002" spans="10:14" x14ac:dyDescent="0.5">
      <c r="J1002" s="18"/>
      <c r="K1002" s="18"/>
      <c r="L1002" s="18"/>
      <c r="M1002" s="18"/>
      <c r="N1002" s="18"/>
    </row>
    <row r="1003" spans="10:14" x14ac:dyDescent="0.5">
      <c r="J1003" s="18"/>
      <c r="K1003" s="18"/>
      <c r="L1003" s="18"/>
      <c r="M1003" s="18"/>
      <c r="N1003" s="18"/>
    </row>
    <row r="1004" spans="10:14" x14ac:dyDescent="0.5">
      <c r="J1004" s="18"/>
      <c r="K1004" s="18"/>
      <c r="L1004" s="18"/>
      <c r="M1004" s="18"/>
      <c r="N1004" s="18"/>
    </row>
    <row r="1005" spans="10:14" x14ac:dyDescent="0.5">
      <c r="J1005" s="18"/>
      <c r="K1005" s="18"/>
      <c r="L1005" s="18"/>
      <c r="M1005" s="18"/>
      <c r="N1005" s="18"/>
    </row>
    <row r="1006" spans="10:14" x14ac:dyDescent="0.5">
      <c r="J1006" s="18"/>
      <c r="K1006" s="18"/>
      <c r="L1006" s="18"/>
      <c r="M1006" s="18"/>
      <c r="N1006" s="18"/>
    </row>
    <row r="1007" spans="10:14" x14ac:dyDescent="0.5">
      <c r="J1007" s="18"/>
      <c r="K1007" s="18"/>
      <c r="L1007" s="18"/>
      <c r="M1007" s="18"/>
      <c r="N1007" s="18"/>
    </row>
    <row r="1008" spans="10:14" x14ac:dyDescent="0.5">
      <c r="J1008" s="18"/>
      <c r="K1008" s="18"/>
      <c r="L1008" s="18"/>
      <c r="M1008" s="18"/>
      <c r="N1008" s="18"/>
    </row>
    <row r="1009" spans="10:14" x14ac:dyDescent="0.5">
      <c r="J1009" s="18"/>
      <c r="K1009" s="18"/>
      <c r="L1009" s="18"/>
      <c r="M1009" s="18"/>
      <c r="N1009" s="18"/>
    </row>
    <row r="1010" spans="10:14" x14ac:dyDescent="0.5">
      <c r="J1010" s="18"/>
      <c r="K1010" s="18"/>
      <c r="L1010" s="18"/>
      <c r="M1010" s="18"/>
      <c r="N1010" s="18"/>
    </row>
    <row r="1011" spans="10:14" x14ac:dyDescent="0.5">
      <c r="J1011" s="18"/>
      <c r="K1011" s="18"/>
      <c r="L1011" s="18"/>
      <c r="M1011" s="18"/>
      <c r="N1011" s="18"/>
    </row>
    <row r="1012" spans="10:14" x14ac:dyDescent="0.5">
      <c r="J1012" s="18"/>
      <c r="K1012" s="18"/>
      <c r="L1012" s="18"/>
      <c r="M1012" s="18"/>
      <c r="N1012" s="18"/>
    </row>
    <row r="1013" spans="10:14" x14ac:dyDescent="0.5">
      <c r="J1013" s="18"/>
      <c r="K1013" s="18"/>
      <c r="L1013" s="18"/>
      <c r="M1013" s="18"/>
      <c r="N1013" s="18"/>
    </row>
    <row r="1014" spans="10:14" x14ac:dyDescent="0.5">
      <c r="J1014" s="18"/>
      <c r="K1014" s="18"/>
      <c r="L1014" s="18"/>
      <c r="M1014" s="18"/>
      <c r="N1014" s="18"/>
    </row>
    <row r="1015" spans="10:14" x14ac:dyDescent="0.5">
      <c r="J1015" s="18"/>
      <c r="K1015" s="18"/>
      <c r="L1015" s="18"/>
      <c r="M1015" s="18"/>
      <c r="N1015" s="18"/>
    </row>
    <row r="1016" spans="10:14" x14ac:dyDescent="0.5">
      <c r="J1016" s="18"/>
      <c r="K1016" s="18"/>
      <c r="L1016" s="18"/>
      <c r="M1016" s="18"/>
      <c r="N1016" s="18"/>
    </row>
    <row r="1017" spans="10:14" x14ac:dyDescent="0.5">
      <c r="J1017" s="18"/>
      <c r="K1017" s="18"/>
      <c r="L1017" s="18"/>
      <c r="M1017" s="18"/>
      <c r="N1017" s="18"/>
    </row>
    <row r="1018" spans="10:14" x14ac:dyDescent="0.5">
      <c r="J1018" s="18"/>
      <c r="K1018" s="18"/>
      <c r="L1018" s="18"/>
      <c r="M1018" s="18"/>
      <c r="N1018" s="18"/>
    </row>
    <row r="1019" spans="10:14" x14ac:dyDescent="0.5">
      <c r="J1019" s="18"/>
      <c r="K1019" s="18"/>
      <c r="L1019" s="18"/>
      <c r="M1019" s="18"/>
      <c r="N1019" s="18"/>
    </row>
    <row r="1020" spans="10:14" x14ac:dyDescent="0.5">
      <c r="J1020" s="18"/>
      <c r="K1020" s="18"/>
      <c r="L1020" s="18"/>
      <c r="M1020" s="18"/>
      <c r="N1020" s="18"/>
    </row>
    <row r="1021" spans="10:14" x14ac:dyDescent="0.5">
      <c r="J1021" s="18"/>
      <c r="K1021" s="18"/>
      <c r="L1021" s="18"/>
      <c r="M1021" s="18"/>
      <c r="N1021" s="18"/>
    </row>
    <row r="1022" spans="10:14" x14ac:dyDescent="0.5">
      <c r="J1022" s="18"/>
      <c r="K1022" s="18"/>
      <c r="L1022" s="18"/>
      <c r="M1022" s="18"/>
      <c r="N1022" s="18"/>
    </row>
    <row r="1023" spans="10:14" x14ac:dyDescent="0.5">
      <c r="J1023" s="18"/>
      <c r="K1023" s="18"/>
      <c r="L1023" s="18"/>
      <c r="M1023" s="18"/>
      <c r="N1023" s="18"/>
    </row>
    <row r="1024" spans="10:14" x14ac:dyDescent="0.5">
      <c r="J1024" s="18"/>
      <c r="K1024" s="18"/>
      <c r="L1024" s="18"/>
      <c r="M1024" s="18"/>
      <c r="N1024" s="18"/>
    </row>
    <row r="1025" spans="10:14" x14ac:dyDescent="0.5">
      <c r="J1025" s="18"/>
      <c r="K1025" s="18"/>
      <c r="L1025" s="18"/>
      <c r="M1025" s="18"/>
      <c r="N1025" s="18"/>
    </row>
    <row r="1026" spans="10:14" x14ac:dyDescent="0.5">
      <c r="J1026" s="18"/>
      <c r="K1026" s="18"/>
      <c r="L1026" s="18"/>
      <c r="M1026" s="18"/>
      <c r="N1026" s="18"/>
    </row>
    <row r="1027" spans="10:14" x14ac:dyDescent="0.5">
      <c r="J1027" s="18"/>
      <c r="K1027" s="18"/>
      <c r="L1027" s="18"/>
      <c r="M1027" s="18"/>
      <c r="N1027" s="18"/>
    </row>
    <row r="1028" spans="10:14" x14ac:dyDescent="0.5">
      <c r="J1028" s="18"/>
      <c r="K1028" s="18"/>
      <c r="L1028" s="18"/>
      <c r="M1028" s="18"/>
      <c r="N1028" s="18"/>
    </row>
    <row r="1029" spans="10:14" x14ac:dyDescent="0.5">
      <c r="J1029" s="18"/>
      <c r="K1029" s="18"/>
      <c r="L1029" s="18"/>
      <c r="M1029" s="18"/>
      <c r="N1029" s="18"/>
    </row>
    <row r="1030" spans="10:14" x14ac:dyDescent="0.5">
      <c r="J1030" s="18"/>
      <c r="K1030" s="18"/>
      <c r="L1030" s="18"/>
      <c r="M1030" s="18"/>
      <c r="N1030" s="18"/>
    </row>
    <row r="1031" spans="10:14" x14ac:dyDescent="0.5">
      <c r="J1031" s="18"/>
      <c r="K1031" s="18"/>
      <c r="L1031" s="18"/>
      <c r="M1031" s="18"/>
      <c r="N1031" s="18"/>
    </row>
    <row r="1032" spans="10:14" x14ac:dyDescent="0.5">
      <c r="J1032" s="18"/>
      <c r="K1032" s="18"/>
      <c r="L1032" s="18"/>
      <c r="M1032" s="18"/>
      <c r="N1032" s="18"/>
    </row>
    <row r="1033" spans="10:14" x14ac:dyDescent="0.5">
      <c r="J1033" s="18"/>
      <c r="K1033" s="18"/>
      <c r="L1033" s="18"/>
      <c r="M1033" s="18"/>
      <c r="N1033" s="18"/>
    </row>
    <row r="1034" spans="10:14" x14ac:dyDescent="0.5">
      <c r="J1034" s="18"/>
      <c r="K1034" s="18"/>
      <c r="L1034" s="18"/>
      <c r="M1034" s="18"/>
      <c r="N1034" s="18"/>
    </row>
    <row r="1035" spans="10:14" x14ac:dyDescent="0.5">
      <c r="J1035" s="18"/>
      <c r="K1035" s="18"/>
      <c r="L1035" s="18"/>
      <c r="M1035" s="18"/>
      <c r="N1035" s="18"/>
    </row>
    <row r="1036" spans="10:14" x14ac:dyDescent="0.5">
      <c r="J1036" s="18"/>
      <c r="K1036" s="18"/>
      <c r="L1036" s="18"/>
      <c r="M1036" s="18"/>
      <c r="N1036" s="18"/>
    </row>
    <row r="1037" spans="10:14" x14ac:dyDescent="0.5">
      <c r="J1037" s="18"/>
      <c r="K1037" s="18"/>
      <c r="L1037" s="18"/>
      <c r="M1037" s="18"/>
      <c r="N1037" s="18"/>
    </row>
    <row r="1038" spans="10:14" x14ac:dyDescent="0.5">
      <c r="J1038" s="18"/>
      <c r="K1038" s="18"/>
      <c r="L1038" s="18"/>
      <c r="M1038" s="18"/>
      <c r="N1038" s="18"/>
    </row>
    <row r="1039" spans="10:14" x14ac:dyDescent="0.5">
      <c r="J1039" s="18"/>
      <c r="K1039" s="18"/>
      <c r="L1039" s="18"/>
      <c r="M1039" s="18"/>
      <c r="N1039" s="18"/>
    </row>
    <row r="1040" spans="10:14" x14ac:dyDescent="0.5">
      <c r="J1040" s="18"/>
      <c r="K1040" s="18"/>
      <c r="L1040" s="18"/>
      <c r="M1040" s="18"/>
      <c r="N1040" s="18"/>
    </row>
    <row r="1041" spans="10:14" x14ac:dyDescent="0.5">
      <c r="J1041" s="18"/>
      <c r="K1041" s="18"/>
      <c r="L1041" s="18"/>
      <c r="M1041" s="18"/>
      <c r="N1041" s="18"/>
    </row>
    <row r="1042" spans="10:14" x14ac:dyDescent="0.5">
      <c r="J1042" s="18"/>
      <c r="K1042" s="18"/>
      <c r="L1042" s="18"/>
      <c r="M1042" s="18"/>
      <c r="N1042" s="18"/>
    </row>
    <row r="1043" spans="10:14" x14ac:dyDescent="0.5">
      <c r="J1043" s="18"/>
      <c r="K1043" s="18"/>
      <c r="L1043" s="18"/>
      <c r="M1043" s="18"/>
      <c r="N1043" s="18"/>
    </row>
    <row r="1044" spans="10:14" x14ac:dyDescent="0.5">
      <c r="J1044" s="18"/>
      <c r="K1044" s="18"/>
      <c r="L1044" s="18"/>
      <c r="M1044" s="18"/>
      <c r="N1044" s="18"/>
    </row>
    <row r="1045" spans="10:14" x14ac:dyDescent="0.5">
      <c r="J1045" s="18"/>
      <c r="K1045" s="18"/>
      <c r="L1045" s="18"/>
      <c r="M1045" s="18"/>
      <c r="N1045" s="18"/>
    </row>
    <row r="1046" spans="10:14" x14ac:dyDescent="0.5">
      <c r="J1046" s="18"/>
      <c r="K1046" s="18"/>
      <c r="L1046" s="18"/>
      <c r="M1046" s="18"/>
      <c r="N1046" s="18"/>
    </row>
    <row r="1047" spans="10:14" x14ac:dyDescent="0.5">
      <c r="J1047" s="18"/>
      <c r="K1047" s="18"/>
      <c r="L1047" s="18"/>
      <c r="M1047" s="18"/>
      <c r="N1047" s="18"/>
    </row>
    <row r="1048" spans="10:14" x14ac:dyDescent="0.5">
      <c r="J1048" s="18"/>
      <c r="K1048" s="18"/>
      <c r="L1048" s="18"/>
      <c r="M1048" s="18"/>
      <c r="N1048" s="18"/>
    </row>
    <row r="1049" spans="10:14" x14ac:dyDescent="0.5">
      <c r="J1049" s="18"/>
      <c r="K1049" s="18"/>
      <c r="L1049" s="18"/>
      <c r="M1049" s="18"/>
      <c r="N1049" s="18"/>
    </row>
    <row r="1050" spans="10:14" x14ac:dyDescent="0.5">
      <c r="J1050" s="18"/>
      <c r="K1050" s="18"/>
      <c r="L1050" s="18"/>
      <c r="M1050" s="18"/>
      <c r="N1050" s="18"/>
    </row>
    <row r="1051" spans="10:14" x14ac:dyDescent="0.5">
      <c r="J1051" s="18"/>
      <c r="K1051" s="18"/>
      <c r="L1051" s="18"/>
      <c r="M1051" s="18"/>
      <c r="N1051" s="18"/>
    </row>
    <row r="1052" spans="10:14" x14ac:dyDescent="0.5">
      <c r="J1052" s="18"/>
      <c r="K1052" s="18"/>
      <c r="L1052" s="18"/>
      <c r="M1052" s="18"/>
      <c r="N1052" s="18"/>
    </row>
    <row r="1053" spans="10:14" x14ac:dyDescent="0.5">
      <c r="J1053" s="18"/>
      <c r="K1053" s="18"/>
      <c r="L1053" s="18"/>
      <c r="M1053" s="18"/>
      <c r="N1053" s="18"/>
    </row>
    <row r="1054" spans="10:14" x14ac:dyDescent="0.5">
      <c r="J1054" s="18"/>
      <c r="K1054" s="18"/>
      <c r="L1054" s="18"/>
      <c r="M1054" s="18"/>
      <c r="N1054" s="18"/>
    </row>
    <row r="1055" spans="10:14" x14ac:dyDescent="0.5">
      <c r="J1055" s="18"/>
      <c r="K1055" s="18"/>
      <c r="L1055" s="18"/>
      <c r="M1055" s="18"/>
      <c r="N1055" s="18"/>
    </row>
    <row r="1056" spans="10:14" x14ac:dyDescent="0.5">
      <c r="J1056" s="18"/>
      <c r="K1056" s="18"/>
      <c r="L1056" s="18"/>
      <c r="M1056" s="18"/>
      <c r="N1056" s="18"/>
    </row>
    <row r="1057" spans="10:14" x14ac:dyDescent="0.5">
      <c r="J1057" s="18"/>
      <c r="K1057" s="18"/>
      <c r="L1057" s="18"/>
      <c r="M1057" s="18"/>
      <c r="N1057" s="18"/>
    </row>
    <row r="1058" spans="10:14" x14ac:dyDescent="0.5">
      <c r="J1058" s="18"/>
      <c r="K1058" s="18"/>
      <c r="L1058" s="18"/>
      <c r="M1058" s="18"/>
      <c r="N1058" s="18"/>
    </row>
    <row r="1059" spans="10:14" x14ac:dyDescent="0.5">
      <c r="J1059" s="18"/>
      <c r="K1059" s="18"/>
      <c r="L1059" s="18"/>
      <c r="M1059" s="18"/>
      <c r="N1059" s="18"/>
    </row>
    <row r="1060" spans="10:14" x14ac:dyDescent="0.5">
      <c r="J1060" s="18"/>
      <c r="K1060" s="18"/>
      <c r="L1060" s="18"/>
      <c r="M1060" s="18"/>
      <c r="N1060" s="18"/>
    </row>
    <row r="1061" spans="10:14" x14ac:dyDescent="0.5">
      <c r="J1061" s="18"/>
      <c r="K1061" s="18"/>
      <c r="L1061" s="18"/>
      <c r="M1061" s="18"/>
      <c r="N1061" s="18"/>
    </row>
    <row r="1062" spans="10:14" x14ac:dyDescent="0.5">
      <c r="J1062" s="18"/>
      <c r="K1062" s="18"/>
      <c r="L1062" s="18"/>
      <c r="M1062" s="18"/>
      <c r="N1062" s="18"/>
    </row>
    <row r="1063" spans="10:14" x14ac:dyDescent="0.5">
      <c r="J1063" s="18"/>
      <c r="K1063" s="18"/>
      <c r="L1063" s="18"/>
      <c r="M1063" s="18"/>
      <c r="N1063" s="18"/>
    </row>
    <row r="1064" spans="10:14" x14ac:dyDescent="0.5">
      <c r="J1064" s="18"/>
      <c r="K1064" s="18"/>
      <c r="L1064" s="18"/>
      <c r="M1064" s="18"/>
      <c r="N1064" s="18"/>
    </row>
    <row r="1065" spans="10:14" x14ac:dyDescent="0.5">
      <c r="J1065" s="18"/>
      <c r="K1065" s="18"/>
      <c r="L1065" s="18"/>
      <c r="M1065" s="18"/>
      <c r="N1065" s="18"/>
    </row>
    <row r="1066" spans="10:14" x14ac:dyDescent="0.5">
      <c r="J1066" s="18"/>
      <c r="K1066" s="18"/>
      <c r="L1066" s="18"/>
      <c r="M1066" s="18"/>
      <c r="N1066" s="18"/>
    </row>
    <row r="1067" spans="10:14" x14ac:dyDescent="0.5">
      <c r="J1067" s="18"/>
      <c r="K1067" s="18"/>
      <c r="L1067" s="18"/>
      <c r="M1067" s="18"/>
      <c r="N1067" s="18"/>
    </row>
    <row r="1068" spans="10:14" x14ac:dyDescent="0.5">
      <c r="J1068" s="18"/>
      <c r="K1068" s="18"/>
      <c r="L1068" s="18"/>
      <c r="M1068" s="18"/>
      <c r="N1068" s="18"/>
    </row>
    <row r="1069" spans="10:14" x14ac:dyDescent="0.5">
      <c r="J1069" s="18"/>
      <c r="K1069" s="18"/>
      <c r="L1069" s="18"/>
      <c r="M1069" s="18"/>
      <c r="N1069" s="18"/>
    </row>
    <row r="1070" spans="10:14" x14ac:dyDescent="0.5">
      <c r="J1070" s="18"/>
      <c r="K1070" s="18"/>
      <c r="L1070" s="18"/>
      <c r="M1070" s="18"/>
      <c r="N1070" s="18"/>
    </row>
    <row r="1071" spans="10:14" x14ac:dyDescent="0.5">
      <c r="J1071" s="18"/>
      <c r="K1071" s="18"/>
      <c r="L1071" s="18"/>
      <c r="M1071" s="18"/>
      <c r="N1071" s="18"/>
    </row>
    <row r="1072" spans="10:14" x14ac:dyDescent="0.5">
      <c r="J1072" s="18"/>
      <c r="K1072" s="18"/>
      <c r="L1072" s="18"/>
      <c r="M1072" s="18"/>
      <c r="N1072" s="18"/>
    </row>
    <row r="1073" spans="10:14" x14ac:dyDescent="0.5">
      <c r="J1073" s="18"/>
      <c r="K1073" s="18"/>
      <c r="L1073" s="18"/>
      <c r="M1073" s="18"/>
      <c r="N1073" s="18"/>
    </row>
    <row r="1074" spans="10:14" x14ac:dyDescent="0.5">
      <c r="J1074" s="18"/>
      <c r="K1074" s="18"/>
      <c r="L1074" s="18"/>
      <c r="M1074" s="18"/>
      <c r="N1074" s="18"/>
    </row>
    <row r="1075" spans="10:14" x14ac:dyDescent="0.5">
      <c r="J1075" s="18"/>
      <c r="K1075" s="18"/>
      <c r="L1075" s="18"/>
      <c r="M1075" s="18"/>
      <c r="N1075" s="18"/>
    </row>
    <row r="1076" spans="10:14" x14ac:dyDescent="0.5">
      <c r="J1076" s="18"/>
      <c r="K1076" s="18"/>
      <c r="L1076" s="18"/>
      <c r="M1076" s="18"/>
      <c r="N1076" s="18"/>
    </row>
    <row r="1077" spans="10:14" x14ac:dyDescent="0.5">
      <c r="J1077" s="18"/>
      <c r="K1077" s="18"/>
      <c r="L1077" s="18"/>
      <c r="M1077" s="18"/>
      <c r="N1077" s="18"/>
    </row>
    <row r="1078" spans="10:14" x14ac:dyDescent="0.5">
      <c r="J1078" s="18"/>
      <c r="K1078" s="18"/>
      <c r="L1078" s="18"/>
      <c r="M1078" s="18"/>
      <c r="N1078" s="18"/>
    </row>
    <row r="1079" spans="10:14" x14ac:dyDescent="0.5">
      <c r="J1079" s="18"/>
      <c r="K1079" s="18"/>
      <c r="L1079" s="18"/>
      <c r="M1079" s="18"/>
      <c r="N1079" s="18"/>
    </row>
    <row r="1080" spans="10:14" x14ac:dyDescent="0.5">
      <c r="J1080" s="18"/>
      <c r="K1080" s="18"/>
      <c r="L1080" s="18"/>
      <c r="M1080" s="18"/>
      <c r="N1080" s="18"/>
    </row>
    <row r="1081" spans="10:14" x14ac:dyDescent="0.5">
      <c r="J1081" s="18"/>
      <c r="K1081" s="18"/>
      <c r="L1081" s="18"/>
      <c r="M1081" s="18"/>
      <c r="N1081" s="18"/>
    </row>
    <row r="1082" spans="10:14" x14ac:dyDescent="0.5">
      <c r="J1082" s="18"/>
      <c r="K1082" s="18"/>
      <c r="L1082" s="18"/>
      <c r="M1082" s="18"/>
      <c r="N1082" s="18"/>
    </row>
    <row r="1083" spans="10:14" x14ac:dyDescent="0.5">
      <c r="J1083" s="18"/>
      <c r="K1083" s="18"/>
      <c r="L1083" s="18"/>
      <c r="M1083" s="18"/>
      <c r="N1083" s="18"/>
    </row>
    <row r="1084" spans="10:14" x14ac:dyDescent="0.5">
      <c r="J1084" s="18"/>
      <c r="K1084" s="18"/>
      <c r="L1084" s="18"/>
      <c r="M1084" s="18"/>
      <c r="N1084" s="18"/>
    </row>
    <row r="1085" spans="10:14" x14ac:dyDescent="0.5">
      <c r="J1085" s="18"/>
      <c r="K1085" s="18"/>
      <c r="L1085" s="18"/>
      <c r="M1085" s="18"/>
      <c r="N1085" s="18"/>
    </row>
    <row r="1086" spans="10:14" x14ac:dyDescent="0.5">
      <c r="J1086" s="18"/>
      <c r="K1086" s="18"/>
      <c r="L1086" s="18"/>
      <c r="M1086" s="18"/>
      <c r="N1086" s="18"/>
    </row>
    <row r="1087" spans="10:14" x14ac:dyDescent="0.5">
      <c r="J1087" s="18"/>
      <c r="K1087" s="18"/>
      <c r="L1087" s="18"/>
      <c r="M1087" s="18"/>
      <c r="N1087" s="18"/>
    </row>
    <row r="1088" spans="10:14" x14ac:dyDescent="0.5">
      <c r="J1088" s="18"/>
      <c r="K1088" s="18"/>
      <c r="L1088" s="18"/>
      <c r="M1088" s="18"/>
      <c r="N1088" s="18"/>
    </row>
    <row r="1089" spans="10:14" x14ac:dyDescent="0.5">
      <c r="J1089" s="18"/>
      <c r="K1089" s="18"/>
      <c r="L1089" s="18"/>
      <c r="M1089" s="18"/>
      <c r="N1089" s="18"/>
    </row>
    <row r="1090" spans="10:14" x14ac:dyDescent="0.5">
      <c r="J1090" s="18"/>
      <c r="K1090" s="18"/>
      <c r="L1090" s="18"/>
      <c r="M1090" s="18"/>
      <c r="N1090" s="18"/>
    </row>
    <row r="1091" spans="10:14" x14ac:dyDescent="0.5">
      <c r="J1091" s="18"/>
      <c r="K1091" s="18"/>
      <c r="L1091" s="18"/>
      <c r="M1091" s="18"/>
      <c r="N1091" s="18"/>
    </row>
    <row r="1092" spans="10:14" x14ac:dyDescent="0.5">
      <c r="J1092" s="18"/>
      <c r="K1092" s="18"/>
      <c r="L1092" s="18"/>
      <c r="M1092" s="18"/>
      <c r="N1092" s="18"/>
    </row>
    <row r="1093" spans="10:14" x14ac:dyDescent="0.5">
      <c r="J1093" s="18"/>
      <c r="K1093" s="18"/>
      <c r="L1093" s="18"/>
      <c r="M1093" s="18"/>
      <c r="N1093" s="18"/>
    </row>
    <row r="1094" spans="10:14" x14ac:dyDescent="0.5">
      <c r="J1094" s="18"/>
      <c r="K1094" s="18"/>
      <c r="L1094" s="18"/>
      <c r="M1094" s="18"/>
      <c r="N1094" s="18"/>
    </row>
    <row r="1095" spans="10:14" x14ac:dyDescent="0.5">
      <c r="J1095" s="18"/>
      <c r="K1095" s="18"/>
      <c r="L1095" s="18"/>
      <c r="M1095" s="18"/>
      <c r="N1095" s="18"/>
    </row>
    <row r="1096" spans="10:14" x14ac:dyDescent="0.5">
      <c r="J1096" s="18"/>
      <c r="K1096" s="18"/>
      <c r="L1096" s="18"/>
      <c r="M1096" s="18"/>
      <c r="N1096" s="18"/>
    </row>
    <row r="1097" spans="10:14" x14ac:dyDescent="0.5">
      <c r="J1097" s="18"/>
      <c r="K1097" s="18"/>
      <c r="L1097" s="18"/>
      <c r="M1097" s="18"/>
      <c r="N1097" s="18"/>
    </row>
    <row r="1098" spans="10:14" x14ac:dyDescent="0.5">
      <c r="J1098" s="18"/>
      <c r="K1098" s="18"/>
      <c r="L1098" s="18"/>
      <c r="M1098" s="18"/>
      <c r="N1098" s="18"/>
    </row>
    <row r="1099" spans="10:14" x14ac:dyDescent="0.5">
      <c r="J1099" s="18"/>
      <c r="K1099" s="18"/>
      <c r="L1099" s="18"/>
      <c r="M1099" s="18"/>
      <c r="N1099" s="18"/>
    </row>
    <row r="1100" spans="10:14" x14ac:dyDescent="0.5">
      <c r="J1100" s="18"/>
      <c r="K1100" s="18"/>
      <c r="L1100" s="18"/>
      <c r="M1100" s="18"/>
      <c r="N1100" s="18"/>
    </row>
    <row r="1101" spans="10:14" x14ac:dyDescent="0.5">
      <c r="J1101" s="18"/>
      <c r="K1101" s="18"/>
      <c r="L1101" s="18"/>
      <c r="M1101" s="18"/>
      <c r="N1101" s="18"/>
    </row>
    <row r="1102" spans="10:14" x14ac:dyDescent="0.5">
      <c r="J1102" s="18"/>
      <c r="K1102" s="18"/>
      <c r="L1102" s="18"/>
      <c r="M1102" s="18"/>
      <c r="N1102" s="18"/>
    </row>
    <row r="1103" spans="10:14" x14ac:dyDescent="0.5">
      <c r="J1103" s="18"/>
      <c r="K1103" s="18"/>
      <c r="L1103" s="18"/>
      <c r="M1103" s="18"/>
      <c r="N1103" s="18"/>
    </row>
    <row r="1104" spans="10:14" x14ac:dyDescent="0.5">
      <c r="J1104" s="18"/>
      <c r="K1104" s="18"/>
      <c r="L1104" s="18"/>
      <c r="M1104" s="18"/>
      <c r="N1104" s="18"/>
    </row>
    <row r="1105" spans="10:14" x14ac:dyDescent="0.5">
      <c r="J1105" s="18"/>
      <c r="K1105" s="18"/>
      <c r="L1105" s="18"/>
      <c r="M1105" s="18"/>
      <c r="N1105" s="18"/>
    </row>
    <row r="1106" spans="10:14" x14ac:dyDescent="0.5">
      <c r="J1106" s="18"/>
      <c r="K1106" s="18"/>
      <c r="L1106" s="18"/>
      <c r="M1106" s="18"/>
      <c r="N1106" s="18"/>
    </row>
    <row r="1107" spans="10:14" x14ac:dyDescent="0.5">
      <c r="J1107" s="18"/>
      <c r="K1107" s="18"/>
      <c r="L1107" s="18"/>
      <c r="M1107" s="18"/>
      <c r="N1107" s="18"/>
    </row>
    <row r="1108" spans="10:14" x14ac:dyDescent="0.5">
      <c r="J1108" s="18"/>
      <c r="K1108" s="18"/>
      <c r="L1108" s="18"/>
      <c r="M1108" s="18"/>
      <c r="N1108" s="18"/>
    </row>
    <row r="1109" spans="10:14" x14ac:dyDescent="0.5">
      <c r="J1109" s="18"/>
      <c r="K1109" s="18"/>
      <c r="L1109" s="18"/>
      <c r="M1109" s="18"/>
      <c r="N1109" s="18"/>
    </row>
    <row r="1110" spans="10:14" x14ac:dyDescent="0.5">
      <c r="J1110" s="18"/>
      <c r="K1110" s="18"/>
      <c r="L1110" s="18"/>
      <c r="M1110" s="18"/>
      <c r="N1110" s="18"/>
    </row>
    <row r="1111" spans="10:14" x14ac:dyDescent="0.5">
      <c r="J1111" s="18"/>
      <c r="K1111" s="18"/>
      <c r="L1111" s="18"/>
      <c r="M1111" s="18"/>
      <c r="N1111" s="18"/>
    </row>
    <row r="1112" spans="10:14" x14ac:dyDescent="0.5">
      <c r="J1112" s="18"/>
      <c r="K1112" s="18"/>
      <c r="L1112" s="18"/>
      <c r="M1112" s="18"/>
      <c r="N1112" s="18"/>
    </row>
    <row r="1113" spans="10:14" x14ac:dyDescent="0.5">
      <c r="J1113" s="18"/>
      <c r="K1113" s="18"/>
      <c r="L1113" s="18"/>
      <c r="M1113" s="18"/>
      <c r="N1113" s="18"/>
    </row>
    <row r="1114" spans="10:14" x14ac:dyDescent="0.5">
      <c r="J1114" s="18"/>
      <c r="K1114" s="18"/>
      <c r="L1114" s="18"/>
      <c r="M1114" s="18"/>
      <c r="N1114" s="18"/>
    </row>
    <row r="1115" spans="10:14" x14ac:dyDescent="0.5">
      <c r="J1115" s="18"/>
      <c r="K1115" s="18"/>
      <c r="L1115" s="18"/>
      <c r="M1115" s="18"/>
      <c r="N1115" s="18"/>
    </row>
    <row r="1116" spans="10:14" x14ac:dyDescent="0.5">
      <c r="J1116" s="18"/>
      <c r="K1116" s="18"/>
      <c r="L1116" s="18"/>
      <c r="M1116" s="18"/>
      <c r="N1116" s="18"/>
    </row>
    <row r="1117" spans="10:14" x14ac:dyDescent="0.5">
      <c r="J1117" s="18"/>
      <c r="K1117" s="18"/>
      <c r="L1117" s="18"/>
      <c r="M1117" s="18"/>
      <c r="N1117" s="18"/>
    </row>
    <row r="1118" spans="10:14" x14ac:dyDescent="0.5">
      <c r="J1118" s="18"/>
      <c r="K1118" s="18"/>
      <c r="L1118" s="18"/>
      <c r="M1118" s="18"/>
      <c r="N1118" s="18"/>
    </row>
    <row r="1119" spans="10:14" x14ac:dyDescent="0.5">
      <c r="J1119" s="18"/>
      <c r="K1119" s="18"/>
      <c r="L1119" s="18"/>
      <c r="M1119" s="18"/>
      <c r="N1119" s="18"/>
    </row>
    <row r="1120" spans="10:14" x14ac:dyDescent="0.5">
      <c r="J1120" s="18"/>
      <c r="K1120" s="18"/>
      <c r="L1120" s="18"/>
      <c r="M1120" s="18"/>
      <c r="N1120" s="18"/>
    </row>
    <row r="1121" spans="10:14" x14ac:dyDescent="0.5">
      <c r="J1121" s="18"/>
      <c r="K1121" s="18"/>
      <c r="L1121" s="18"/>
      <c r="M1121" s="18"/>
      <c r="N1121" s="18"/>
    </row>
    <row r="1122" spans="10:14" x14ac:dyDescent="0.5">
      <c r="J1122" s="18"/>
      <c r="K1122" s="18"/>
      <c r="L1122" s="18"/>
      <c r="M1122" s="18"/>
      <c r="N1122" s="18"/>
    </row>
    <row r="1123" spans="10:14" x14ac:dyDescent="0.5">
      <c r="J1123" s="18"/>
      <c r="K1123" s="18"/>
      <c r="L1123" s="18"/>
      <c r="M1123" s="18"/>
      <c r="N1123" s="18"/>
    </row>
    <row r="1124" spans="10:14" x14ac:dyDescent="0.5">
      <c r="J1124" s="18"/>
      <c r="K1124" s="18"/>
      <c r="L1124" s="18"/>
      <c r="M1124" s="18"/>
      <c r="N1124" s="18"/>
    </row>
    <row r="1125" spans="10:14" x14ac:dyDescent="0.5">
      <c r="J1125" s="18"/>
      <c r="K1125" s="18"/>
      <c r="L1125" s="18"/>
      <c r="M1125" s="18"/>
      <c r="N1125" s="18"/>
    </row>
    <row r="1126" spans="10:14" x14ac:dyDescent="0.5">
      <c r="J1126" s="18"/>
      <c r="K1126" s="18"/>
      <c r="L1126" s="18"/>
      <c r="M1126" s="18"/>
      <c r="N1126" s="18"/>
    </row>
    <row r="1127" spans="10:14" x14ac:dyDescent="0.5">
      <c r="J1127" s="18"/>
      <c r="K1127" s="18"/>
      <c r="L1127" s="18"/>
      <c r="M1127" s="18"/>
      <c r="N1127" s="18"/>
    </row>
    <row r="1128" spans="10:14" x14ac:dyDescent="0.5">
      <c r="J1128" s="18"/>
      <c r="K1128" s="18"/>
      <c r="L1128" s="18"/>
      <c r="M1128" s="18"/>
      <c r="N1128" s="18"/>
    </row>
    <row r="1129" spans="10:14" x14ac:dyDescent="0.5">
      <c r="J1129" s="18"/>
      <c r="K1129" s="18"/>
      <c r="L1129" s="18"/>
      <c r="M1129" s="18"/>
      <c r="N1129" s="18"/>
    </row>
    <row r="1130" spans="10:14" x14ac:dyDescent="0.5">
      <c r="J1130" s="18"/>
      <c r="K1130" s="18"/>
      <c r="L1130" s="18"/>
      <c r="M1130" s="18"/>
      <c r="N1130" s="18"/>
    </row>
    <row r="1131" spans="10:14" x14ac:dyDescent="0.5">
      <c r="J1131" s="18"/>
      <c r="K1131" s="18"/>
      <c r="L1131" s="18"/>
      <c r="M1131" s="18"/>
      <c r="N1131" s="18"/>
    </row>
    <row r="1132" spans="10:14" x14ac:dyDescent="0.5">
      <c r="J1132" s="18"/>
      <c r="K1132" s="18"/>
      <c r="L1132" s="18"/>
      <c r="M1132" s="18"/>
      <c r="N1132" s="18"/>
    </row>
    <row r="1133" spans="10:14" x14ac:dyDescent="0.5">
      <c r="J1133" s="18"/>
      <c r="K1133" s="18"/>
      <c r="L1133" s="18"/>
      <c r="M1133" s="18"/>
      <c r="N1133" s="18"/>
    </row>
    <row r="1134" spans="10:14" x14ac:dyDescent="0.5">
      <c r="J1134" s="18"/>
      <c r="K1134" s="18"/>
      <c r="L1134" s="18"/>
      <c r="M1134" s="18"/>
      <c r="N1134" s="18"/>
    </row>
    <row r="1135" spans="10:14" x14ac:dyDescent="0.5">
      <c r="J1135" s="18"/>
      <c r="K1135" s="18"/>
      <c r="L1135" s="18"/>
      <c r="M1135" s="18"/>
      <c r="N1135" s="18"/>
    </row>
    <row r="1136" spans="10:14" x14ac:dyDescent="0.5">
      <c r="J1136" s="18"/>
      <c r="K1136" s="18"/>
      <c r="L1136" s="18"/>
      <c r="M1136" s="18"/>
      <c r="N1136" s="18"/>
    </row>
    <row r="1137" spans="10:14" x14ac:dyDescent="0.5">
      <c r="J1137" s="18"/>
      <c r="K1137" s="18"/>
      <c r="L1137" s="18"/>
      <c r="M1137" s="18"/>
      <c r="N1137" s="18"/>
    </row>
    <row r="1138" spans="10:14" x14ac:dyDescent="0.5">
      <c r="J1138" s="18"/>
      <c r="K1138" s="18"/>
      <c r="L1138" s="18"/>
      <c r="M1138" s="18"/>
      <c r="N1138" s="18"/>
    </row>
    <row r="1139" spans="10:14" x14ac:dyDescent="0.5">
      <c r="J1139" s="18"/>
      <c r="K1139" s="18"/>
      <c r="L1139" s="18"/>
      <c r="M1139" s="18"/>
      <c r="N1139" s="18"/>
    </row>
    <row r="1140" spans="10:14" x14ac:dyDescent="0.5">
      <c r="J1140" s="18"/>
      <c r="K1140" s="18"/>
      <c r="L1140" s="18"/>
      <c r="M1140" s="18"/>
      <c r="N1140" s="18"/>
    </row>
    <row r="1141" spans="10:14" x14ac:dyDescent="0.5">
      <c r="J1141" s="18"/>
      <c r="K1141" s="18"/>
      <c r="L1141" s="18"/>
      <c r="M1141" s="18"/>
      <c r="N1141" s="18"/>
    </row>
    <row r="1142" spans="10:14" x14ac:dyDescent="0.5">
      <c r="J1142" s="18"/>
      <c r="K1142" s="18"/>
      <c r="L1142" s="18"/>
      <c r="M1142" s="18"/>
      <c r="N1142" s="18"/>
    </row>
    <row r="1143" spans="10:14" x14ac:dyDescent="0.5">
      <c r="J1143" s="18"/>
      <c r="K1143" s="18"/>
      <c r="L1143" s="18"/>
      <c r="M1143" s="18"/>
      <c r="N1143" s="18"/>
    </row>
    <row r="1144" spans="10:14" x14ac:dyDescent="0.5">
      <c r="J1144" s="18"/>
      <c r="K1144" s="18"/>
      <c r="L1144" s="18"/>
      <c r="M1144" s="18"/>
      <c r="N1144" s="18"/>
    </row>
    <row r="1145" spans="10:14" x14ac:dyDescent="0.5">
      <c r="J1145" s="18"/>
      <c r="K1145" s="18"/>
      <c r="L1145" s="18"/>
      <c r="M1145" s="18"/>
      <c r="N1145" s="18"/>
    </row>
    <row r="1146" spans="10:14" x14ac:dyDescent="0.5">
      <c r="J1146" s="18"/>
      <c r="K1146" s="18"/>
      <c r="L1146" s="18"/>
      <c r="M1146" s="18"/>
      <c r="N1146" s="18"/>
    </row>
    <row r="1147" spans="10:14" x14ac:dyDescent="0.5">
      <c r="J1147" s="18"/>
      <c r="K1147" s="18"/>
      <c r="L1147" s="18"/>
      <c r="M1147" s="18"/>
      <c r="N1147" s="18"/>
    </row>
    <row r="1148" spans="10:14" x14ac:dyDescent="0.5">
      <c r="J1148" s="18"/>
      <c r="K1148" s="18"/>
      <c r="L1148" s="18"/>
      <c r="M1148" s="18"/>
      <c r="N1148" s="18"/>
    </row>
    <row r="1149" spans="10:14" x14ac:dyDescent="0.5">
      <c r="J1149" s="18"/>
      <c r="K1149" s="18"/>
      <c r="L1149" s="18"/>
      <c r="M1149" s="18"/>
      <c r="N1149" s="18"/>
    </row>
    <row r="1150" spans="10:14" x14ac:dyDescent="0.5">
      <c r="J1150" s="18"/>
      <c r="K1150" s="18"/>
      <c r="L1150" s="18"/>
      <c r="M1150" s="18"/>
      <c r="N1150" s="18"/>
    </row>
    <row r="1151" spans="10:14" x14ac:dyDescent="0.5">
      <c r="J1151" s="18"/>
      <c r="K1151" s="18"/>
      <c r="L1151" s="18"/>
      <c r="M1151" s="18"/>
      <c r="N1151" s="18"/>
    </row>
    <row r="1152" spans="10:14" x14ac:dyDescent="0.5">
      <c r="J1152" s="18"/>
      <c r="K1152" s="18"/>
      <c r="L1152" s="18"/>
      <c r="M1152" s="18"/>
      <c r="N1152" s="18"/>
    </row>
    <row r="1153" spans="10:14" x14ac:dyDescent="0.5">
      <c r="J1153" s="18"/>
      <c r="K1153" s="18"/>
      <c r="L1153" s="18"/>
      <c r="M1153" s="18"/>
      <c r="N1153" s="18"/>
    </row>
    <row r="1154" spans="10:14" x14ac:dyDescent="0.5">
      <c r="J1154" s="18"/>
      <c r="K1154" s="18"/>
      <c r="L1154" s="18"/>
      <c r="M1154" s="18"/>
      <c r="N1154" s="18"/>
    </row>
    <row r="1155" spans="10:14" x14ac:dyDescent="0.5">
      <c r="J1155" s="18"/>
      <c r="K1155" s="18"/>
      <c r="L1155" s="18"/>
      <c r="M1155" s="18"/>
      <c r="N1155" s="18"/>
    </row>
    <row r="1156" spans="10:14" x14ac:dyDescent="0.5">
      <c r="J1156" s="18"/>
      <c r="K1156" s="18"/>
      <c r="L1156" s="18"/>
      <c r="M1156" s="18"/>
      <c r="N1156" s="18"/>
    </row>
    <row r="1157" spans="10:14" x14ac:dyDescent="0.5">
      <c r="J1157" s="18"/>
      <c r="K1157" s="18"/>
      <c r="L1157" s="18"/>
      <c r="M1157" s="18"/>
      <c r="N1157" s="18"/>
    </row>
    <row r="1158" spans="10:14" x14ac:dyDescent="0.5">
      <c r="J1158" s="18"/>
      <c r="K1158" s="18"/>
      <c r="L1158" s="18"/>
      <c r="M1158" s="18"/>
      <c r="N1158" s="18"/>
    </row>
    <row r="1159" spans="10:14" x14ac:dyDescent="0.5">
      <c r="J1159" s="18"/>
      <c r="K1159" s="18"/>
      <c r="L1159" s="18"/>
      <c r="M1159" s="18"/>
      <c r="N1159" s="18"/>
    </row>
    <row r="1160" spans="10:14" x14ac:dyDescent="0.5">
      <c r="J1160" s="18"/>
      <c r="K1160" s="18"/>
      <c r="L1160" s="18"/>
      <c r="M1160" s="18"/>
      <c r="N1160" s="18"/>
    </row>
    <row r="1161" spans="10:14" x14ac:dyDescent="0.5">
      <c r="J1161" s="18"/>
      <c r="K1161" s="18"/>
      <c r="L1161" s="18"/>
      <c r="M1161" s="18"/>
      <c r="N1161" s="18"/>
    </row>
    <row r="1162" spans="10:14" x14ac:dyDescent="0.5">
      <c r="J1162" s="18"/>
      <c r="K1162" s="18"/>
      <c r="L1162" s="18"/>
      <c r="M1162" s="18"/>
      <c r="N1162" s="18"/>
    </row>
    <row r="1163" spans="10:14" x14ac:dyDescent="0.5">
      <c r="J1163" s="18"/>
      <c r="K1163" s="18"/>
      <c r="L1163" s="18"/>
      <c r="M1163" s="18"/>
      <c r="N1163" s="18"/>
    </row>
    <row r="1164" spans="10:14" x14ac:dyDescent="0.5">
      <c r="J1164" s="18"/>
      <c r="K1164" s="18"/>
      <c r="L1164" s="18"/>
      <c r="M1164" s="18"/>
      <c r="N1164" s="18"/>
    </row>
    <row r="1165" spans="10:14" x14ac:dyDescent="0.5">
      <c r="J1165" s="18"/>
      <c r="K1165" s="18"/>
      <c r="L1165" s="18"/>
      <c r="M1165" s="18"/>
      <c r="N1165" s="18"/>
    </row>
    <row r="1166" spans="10:14" x14ac:dyDescent="0.5">
      <c r="J1166" s="18"/>
      <c r="K1166" s="18"/>
      <c r="L1166" s="18"/>
      <c r="M1166" s="18"/>
      <c r="N1166" s="18"/>
    </row>
    <row r="1167" spans="10:14" x14ac:dyDescent="0.5">
      <c r="J1167" s="18"/>
      <c r="K1167" s="18"/>
      <c r="L1167" s="18"/>
      <c r="M1167" s="18"/>
      <c r="N1167" s="18"/>
    </row>
    <row r="1168" spans="10:14" x14ac:dyDescent="0.5">
      <c r="J1168" s="18"/>
      <c r="K1168" s="18"/>
      <c r="L1168" s="18"/>
      <c r="M1168" s="18"/>
      <c r="N1168" s="18"/>
    </row>
    <row r="1169" spans="10:14" x14ac:dyDescent="0.5">
      <c r="J1169" s="18"/>
      <c r="K1169" s="18"/>
      <c r="L1169" s="18"/>
      <c r="M1169" s="18"/>
      <c r="N1169" s="18"/>
    </row>
    <row r="1170" spans="10:14" x14ac:dyDescent="0.5">
      <c r="J1170" s="18"/>
      <c r="K1170" s="18"/>
      <c r="L1170" s="18"/>
      <c r="M1170" s="18"/>
      <c r="N1170" s="18"/>
    </row>
    <row r="1171" spans="10:14" x14ac:dyDescent="0.5">
      <c r="J1171" s="18"/>
      <c r="K1171" s="18"/>
      <c r="L1171" s="18"/>
      <c r="M1171" s="18"/>
      <c r="N1171" s="18"/>
    </row>
    <row r="1172" spans="10:14" x14ac:dyDescent="0.5">
      <c r="J1172" s="18"/>
      <c r="K1172" s="18"/>
      <c r="L1172" s="18"/>
      <c r="M1172" s="18"/>
      <c r="N1172" s="18"/>
    </row>
    <row r="1173" spans="10:14" x14ac:dyDescent="0.5">
      <c r="J1173" s="18"/>
      <c r="K1173" s="18"/>
      <c r="L1173" s="18"/>
      <c r="M1173" s="18"/>
      <c r="N1173" s="18"/>
    </row>
    <row r="1174" spans="10:14" x14ac:dyDescent="0.5">
      <c r="J1174" s="18"/>
      <c r="K1174" s="18"/>
      <c r="L1174" s="18"/>
      <c r="M1174" s="18"/>
      <c r="N1174" s="18"/>
    </row>
    <row r="1175" spans="10:14" x14ac:dyDescent="0.5">
      <c r="J1175" s="18"/>
      <c r="K1175" s="18"/>
      <c r="L1175" s="18"/>
      <c r="M1175" s="18"/>
      <c r="N1175" s="18"/>
    </row>
    <row r="1176" spans="10:14" x14ac:dyDescent="0.5">
      <c r="J1176" s="18"/>
      <c r="K1176" s="18"/>
      <c r="L1176" s="18"/>
      <c r="M1176" s="18"/>
      <c r="N1176" s="18"/>
    </row>
    <row r="1177" spans="10:14" x14ac:dyDescent="0.5">
      <c r="J1177" s="18"/>
      <c r="K1177" s="18"/>
      <c r="L1177" s="18"/>
      <c r="M1177" s="18"/>
      <c r="N1177" s="18"/>
    </row>
    <row r="1178" spans="10:14" x14ac:dyDescent="0.5">
      <c r="J1178" s="18"/>
      <c r="K1178" s="18"/>
      <c r="L1178" s="18"/>
      <c r="M1178" s="18"/>
      <c r="N1178" s="18"/>
    </row>
    <row r="1179" spans="10:14" x14ac:dyDescent="0.5">
      <c r="J1179" s="18"/>
      <c r="K1179" s="18"/>
      <c r="L1179" s="18"/>
      <c r="M1179" s="18"/>
      <c r="N1179" s="18"/>
    </row>
    <row r="1180" spans="10:14" x14ac:dyDescent="0.5">
      <c r="J1180" s="18"/>
      <c r="K1180" s="18"/>
      <c r="L1180" s="18"/>
      <c r="M1180" s="18"/>
      <c r="N1180" s="18"/>
    </row>
    <row r="1181" spans="10:14" x14ac:dyDescent="0.5">
      <c r="J1181" s="18"/>
      <c r="K1181" s="18"/>
      <c r="L1181" s="18"/>
      <c r="M1181" s="18"/>
      <c r="N1181" s="18"/>
    </row>
    <row r="1182" spans="10:14" x14ac:dyDescent="0.5">
      <c r="J1182" s="18"/>
      <c r="K1182" s="18"/>
      <c r="L1182" s="18"/>
      <c r="M1182" s="18"/>
      <c r="N1182" s="18"/>
    </row>
    <row r="1183" spans="10:14" x14ac:dyDescent="0.5">
      <c r="J1183" s="18"/>
      <c r="K1183" s="18"/>
      <c r="L1183" s="18"/>
      <c r="M1183" s="18"/>
      <c r="N1183" s="18"/>
    </row>
    <row r="1184" spans="10:14" x14ac:dyDescent="0.5">
      <c r="J1184" s="18"/>
      <c r="K1184" s="18"/>
      <c r="L1184" s="18"/>
      <c r="M1184" s="18"/>
      <c r="N1184" s="18"/>
    </row>
    <row r="1185" spans="10:14" x14ac:dyDescent="0.5">
      <c r="J1185" s="18"/>
      <c r="K1185" s="18"/>
      <c r="L1185" s="18"/>
      <c r="M1185" s="18"/>
      <c r="N1185" s="18"/>
    </row>
    <row r="1186" spans="10:14" x14ac:dyDescent="0.5">
      <c r="J1186" s="18"/>
      <c r="K1186" s="18"/>
      <c r="L1186" s="18"/>
      <c r="M1186" s="18"/>
      <c r="N1186" s="18"/>
    </row>
    <row r="1187" spans="10:14" x14ac:dyDescent="0.5">
      <c r="J1187" s="18"/>
      <c r="K1187" s="18"/>
      <c r="L1187" s="18"/>
      <c r="M1187" s="18"/>
      <c r="N1187" s="18"/>
    </row>
    <row r="1188" spans="10:14" x14ac:dyDescent="0.5">
      <c r="J1188" s="18"/>
      <c r="K1188" s="18"/>
      <c r="L1188" s="18"/>
      <c r="M1188" s="18"/>
      <c r="N1188" s="18"/>
    </row>
    <row r="1189" spans="10:14" x14ac:dyDescent="0.5">
      <c r="J1189" s="18"/>
      <c r="K1189" s="18"/>
      <c r="L1189" s="18"/>
      <c r="M1189" s="18"/>
      <c r="N1189" s="18"/>
    </row>
    <row r="1190" spans="10:14" x14ac:dyDescent="0.5">
      <c r="J1190" s="18"/>
      <c r="K1190" s="18"/>
      <c r="L1190" s="18"/>
      <c r="M1190" s="18"/>
      <c r="N1190" s="18"/>
    </row>
    <row r="1191" spans="10:14" x14ac:dyDescent="0.5">
      <c r="J1191" s="18"/>
      <c r="K1191" s="18"/>
      <c r="L1191" s="18"/>
      <c r="M1191" s="18"/>
      <c r="N1191" s="18"/>
    </row>
    <row r="1192" spans="10:14" x14ac:dyDescent="0.5">
      <c r="J1192" s="18"/>
      <c r="K1192" s="18"/>
      <c r="L1192" s="18"/>
      <c r="M1192" s="18"/>
      <c r="N1192" s="18"/>
    </row>
    <row r="1193" spans="10:14" x14ac:dyDescent="0.5">
      <c r="J1193" s="18"/>
      <c r="K1193" s="18"/>
      <c r="L1193" s="18"/>
      <c r="M1193" s="18"/>
      <c r="N1193" s="18"/>
    </row>
    <row r="1194" spans="10:14" x14ac:dyDescent="0.5">
      <c r="J1194" s="18"/>
      <c r="K1194" s="18"/>
      <c r="L1194" s="18"/>
      <c r="M1194" s="18"/>
      <c r="N1194" s="18"/>
    </row>
    <row r="1195" spans="10:14" x14ac:dyDescent="0.5">
      <c r="J1195" s="18"/>
      <c r="K1195" s="18"/>
      <c r="L1195" s="18"/>
      <c r="M1195" s="18"/>
      <c r="N1195" s="18"/>
    </row>
    <row r="1196" spans="10:14" x14ac:dyDescent="0.5">
      <c r="J1196" s="18"/>
      <c r="K1196" s="18"/>
      <c r="L1196" s="18"/>
      <c r="M1196" s="18"/>
      <c r="N1196" s="18"/>
    </row>
    <row r="1197" spans="10:14" x14ac:dyDescent="0.5">
      <c r="J1197" s="18"/>
      <c r="K1197" s="18"/>
      <c r="L1197" s="18"/>
      <c r="M1197" s="18"/>
      <c r="N1197" s="18"/>
    </row>
    <row r="1198" spans="10:14" x14ac:dyDescent="0.5">
      <c r="J1198" s="18"/>
      <c r="K1198" s="18"/>
      <c r="L1198" s="18"/>
      <c r="M1198" s="18"/>
      <c r="N1198" s="18"/>
    </row>
    <row r="1199" spans="10:14" x14ac:dyDescent="0.5">
      <c r="J1199" s="18"/>
      <c r="K1199" s="18"/>
      <c r="L1199" s="18"/>
      <c r="M1199" s="18"/>
      <c r="N1199" s="18"/>
    </row>
    <row r="1200" spans="10:14" x14ac:dyDescent="0.5">
      <c r="J1200" s="18"/>
      <c r="K1200" s="18"/>
      <c r="L1200" s="18"/>
      <c r="M1200" s="18"/>
      <c r="N1200" s="18"/>
    </row>
    <row r="1201" spans="10:14" x14ac:dyDescent="0.5">
      <c r="J1201" s="18"/>
      <c r="K1201" s="18"/>
      <c r="L1201" s="18"/>
      <c r="M1201" s="18"/>
      <c r="N1201" s="18"/>
    </row>
    <row r="1202" spans="10:14" x14ac:dyDescent="0.5">
      <c r="J1202" s="18"/>
      <c r="K1202" s="18"/>
      <c r="L1202" s="18"/>
      <c r="M1202" s="18"/>
      <c r="N1202" s="18"/>
    </row>
    <row r="1203" spans="10:14" x14ac:dyDescent="0.5">
      <c r="J1203" s="18"/>
      <c r="K1203" s="18"/>
      <c r="L1203" s="18"/>
      <c r="M1203" s="18"/>
      <c r="N1203" s="18"/>
    </row>
    <row r="1204" spans="10:14" x14ac:dyDescent="0.5">
      <c r="J1204" s="18"/>
      <c r="K1204" s="18"/>
      <c r="L1204" s="18"/>
      <c r="M1204" s="18"/>
      <c r="N1204" s="18"/>
    </row>
    <row r="1205" spans="10:14" x14ac:dyDescent="0.5">
      <c r="J1205" s="18"/>
      <c r="K1205" s="18"/>
      <c r="L1205" s="18"/>
      <c r="M1205" s="18"/>
      <c r="N1205" s="18"/>
    </row>
    <row r="1206" spans="10:14" x14ac:dyDescent="0.5">
      <c r="J1206" s="18"/>
      <c r="K1206" s="18"/>
      <c r="L1206" s="18"/>
      <c r="M1206" s="18"/>
      <c r="N1206" s="18"/>
    </row>
    <row r="1207" spans="10:14" x14ac:dyDescent="0.5">
      <c r="J1207" s="18"/>
      <c r="K1207" s="18"/>
      <c r="L1207" s="18"/>
      <c r="M1207" s="18"/>
      <c r="N1207" s="18"/>
    </row>
    <row r="1208" spans="10:14" x14ac:dyDescent="0.5">
      <c r="J1208" s="18"/>
      <c r="K1208" s="18"/>
      <c r="L1208" s="18"/>
      <c r="M1208" s="18"/>
      <c r="N1208" s="18"/>
    </row>
    <row r="1209" spans="10:14" x14ac:dyDescent="0.5">
      <c r="J1209" s="18"/>
      <c r="K1209" s="18"/>
      <c r="L1209" s="18"/>
      <c r="M1209" s="18"/>
      <c r="N1209" s="18"/>
    </row>
    <row r="1210" spans="10:14" x14ac:dyDescent="0.5">
      <c r="J1210" s="18"/>
      <c r="K1210" s="18"/>
      <c r="L1210" s="18"/>
      <c r="M1210" s="18"/>
      <c r="N1210" s="18"/>
    </row>
    <row r="1211" spans="10:14" x14ac:dyDescent="0.5">
      <c r="J1211" s="18"/>
      <c r="K1211" s="18"/>
      <c r="L1211" s="18"/>
      <c r="M1211" s="18"/>
      <c r="N1211" s="18"/>
    </row>
    <row r="1212" spans="10:14" x14ac:dyDescent="0.5">
      <c r="J1212" s="18"/>
      <c r="K1212" s="18"/>
      <c r="L1212" s="18"/>
      <c r="M1212" s="18"/>
      <c r="N1212" s="18"/>
    </row>
    <row r="1213" spans="10:14" x14ac:dyDescent="0.5">
      <c r="J1213" s="18"/>
      <c r="K1213" s="18"/>
      <c r="L1213" s="18"/>
      <c r="M1213" s="18"/>
      <c r="N1213" s="18"/>
    </row>
    <row r="1214" spans="10:14" x14ac:dyDescent="0.5">
      <c r="J1214" s="18"/>
      <c r="K1214" s="18"/>
      <c r="L1214" s="18"/>
      <c r="M1214" s="18"/>
      <c r="N1214" s="18"/>
    </row>
    <row r="1215" spans="10:14" x14ac:dyDescent="0.5">
      <c r="J1215" s="18"/>
      <c r="K1215" s="18"/>
      <c r="L1215" s="18"/>
      <c r="M1215" s="18"/>
      <c r="N1215" s="18"/>
    </row>
    <row r="1216" spans="10:14" x14ac:dyDescent="0.5">
      <c r="J1216" s="18"/>
      <c r="K1216" s="18"/>
      <c r="L1216" s="18"/>
      <c r="M1216" s="18"/>
      <c r="N1216" s="18"/>
    </row>
    <row r="1217" spans="10:14" x14ac:dyDescent="0.5">
      <c r="J1217" s="18"/>
      <c r="K1217" s="18"/>
      <c r="L1217" s="18"/>
      <c r="M1217" s="18"/>
      <c r="N1217" s="18"/>
    </row>
    <row r="1218" spans="10:14" x14ac:dyDescent="0.5">
      <c r="J1218" s="18"/>
      <c r="K1218" s="18"/>
      <c r="L1218" s="18"/>
      <c r="M1218" s="18"/>
      <c r="N1218" s="18"/>
    </row>
    <row r="1219" spans="10:14" x14ac:dyDescent="0.5">
      <c r="J1219" s="18"/>
      <c r="K1219" s="18"/>
      <c r="L1219" s="18"/>
      <c r="M1219" s="18"/>
      <c r="N1219" s="18"/>
    </row>
    <row r="1220" spans="10:14" x14ac:dyDescent="0.5">
      <c r="J1220" s="18"/>
      <c r="K1220" s="18"/>
      <c r="L1220" s="18"/>
      <c r="M1220" s="18"/>
      <c r="N1220" s="18"/>
    </row>
    <row r="1221" spans="10:14" x14ac:dyDescent="0.5">
      <c r="J1221" s="18"/>
      <c r="K1221" s="18"/>
      <c r="L1221" s="18"/>
      <c r="M1221" s="18"/>
      <c r="N1221" s="18"/>
    </row>
    <row r="1222" spans="10:14" x14ac:dyDescent="0.5">
      <c r="J1222" s="18"/>
      <c r="K1222" s="18"/>
      <c r="L1222" s="18"/>
      <c r="M1222" s="18"/>
      <c r="N1222" s="18"/>
    </row>
    <row r="1223" spans="10:14" x14ac:dyDescent="0.5">
      <c r="J1223" s="18"/>
      <c r="K1223" s="18"/>
      <c r="L1223" s="18"/>
      <c r="M1223" s="18"/>
      <c r="N1223" s="18"/>
    </row>
    <row r="1224" spans="10:14" x14ac:dyDescent="0.5">
      <c r="J1224" s="18"/>
      <c r="K1224" s="18"/>
      <c r="L1224" s="18"/>
      <c r="M1224" s="18"/>
      <c r="N1224" s="18"/>
    </row>
    <row r="1225" spans="10:14" x14ac:dyDescent="0.5">
      <c r="J1225" s="18"/>
      <c r="K1225" s="18"/>
      <c r="L1225" s="18"/>
      <c r="M1225" s="18"/>
      <c r="N1225" s="18"/>
    </row>
    <row r="1226" spans="10:14" x14ac:dyDescent="0.5">
      <c r="J1226" s="18"/>
      <c r="K1226" s="18"/>
      <c r="L1226" s="18"/>
      <c r="M1226" s="18"/>
      <c r="N1226" s="18"/>
    </row>
    <row r="1227" spans="10:14" x14ac:dyDescent="0.5">
      <c r="J1227" s="18"/>
      <c r="K1227" s="18"/>
      <c r="L1227" s="18"/>
      <c r="M1227" s="18"/>
      <c r="N1227" s="18"/>
    </row>
    <row r="1228" spans="10:14" x14ac:dyDescent="0.5">
      <c r="J1228" s="18"/>
      <c r="K1228" s="18"/>
      <c r="L1228" s="18"/>
      <c r="M1228" s="18"/>
      <c r="N1228" s="18"/>
    </row>
    <row r="1229" spans="10:14" x14ac:dyDescent="0.5">
      <c r="J1229" s="18"/>
      <c r="K1229" s="18"/>
      <c r="L1229" s="18"/>
      <c r="M1229" s="18"/>
      <c r="N1229" s="18"/>
    </row>
    <row r="1230" spans="10:14" x14ac:dyDescent="0.5">
      <c r="J1230" s="18"/>
      <c r="K1230" s="18"/>
      <c r="L1230" s="18"/>
      <c r="M1230" s="18"/>
      <c r="N1230" s="18"/>
    </row>
    <row r="1231" spans="10:14" x14ac:dyDescent="0.5">
      <c r="J1231" s="18"/>
      <c r="K1231" s="18"/>
      <c r="L1231" s="18"/>
      <c r="M1231" s="18"/>
      <c r="N1231" s="18"/>
    </row>
    <row r="1232" spans="10:14" x14ac:dyDescent="0.5">
      <c r="J1232" s="18"/>
      <c r="K1232" s="18"/>
      <c r="L1232" s="18"/>
      <c r="M1232" s="18"/>
      <c r="N1232" s="18"/>
    </row>
    <row r="1233" spans="10:14" x14ac:dyDescent="0.5">
      <c r="J1233" s="18"/>
      <c r="K1233" s="18"/>
      <c r="L1233" s="18"/>
      <c r="M1233" s="18"/>
      <c r="N1233" s="18"/>
    </row>
    <row r="1234" spans="10:14" x14ac:dyDescent="0.5">
      <c r="J1234" s="18"/>
      <c r="K1234" s="18"/>
      <c r="L1234" s="18"/>
      <c r="M1234" s="18"/>
      <c r="N1234" s="18"/>
    </row>
    <row r="1235" spans="10:14" x14ac:dyDescent="0.5">
      <c r="J1235" s="18"/>
      <c r="K1235" s="18"/>
      <c r="L1235" s="18"/>
      <c r="M1235" s="18"/>
      <c r="N1235" s="18"/>
    </row>
    <row r="1236" spans="10:14" x14ac:dyDescent="0.5">
      <c r="J1236" s="18"/>
      <c r="K1236" s="18"/>
      <c r="L1236" s="18"/>
      <c r="M1236" s="18"/>
      <c r="N1236" s="18"/>
    </row>
    <row r="1237" spans="10:14" x14ac:dyDescent="0.5">
      <c r="J1237" s="18"/>
      <c r="K1237" s="18"/>
      <c r="L1237" s="18"/>
      <c r="M1237" s="18"/>
      <c r="N1237" s="18"/>
    </row>
    <row r="1238" spans="10:14" x14ac:dyDescent="0.5">
      <c r="J1238" s="18"/>
      <c r="K1238" s="18"/>
      <c r="L1238" s="18"/>
      <c r="M1238" s="18"/>
      <c r="N1238" s="18"/>
    </row>
    <row r="1239" spans="10:14" x14ac:dyDescent="0.5">
      <c r="J1239" s="18"/>
      <c r="K1239" s="18"/>
      <c r="L1239" s="18"/>
      <c r="M1239" s="18"/>
      <c r="N1239" s="18"/>
    </row>
    <row r="1240" spans="10:14" x14ac:dyDescent="0.5">
      <c r="J1240" s="18"/>
      <c r="K1240" s="18"/>
      <c r="L1240" s="18"/>
      <c r="M1240" s="18"/>
      <c r="N1240" s="18"/>
    </row>
    <row r="1241" spans="10:14" x14ac:dyDescent="0.5">
      <c r="J1241" s="18"/>
      <c r="K1241" s="18"/>
      <c r="L1241" s="18"/>
      <c r="M1241" s="18"/>
      <c r="N1241" s="18"/>
    </row>
    <row r="1242" spans="10:14" x14ac:dyDescent="0.5">
      <c r="J1242" s="18"/>
      <c r="K1242" s="18"/>
      <c r="L1242" s="18"/>
      <c r="M1242" s="18"/>
      <c r="N1242" s="18"/>
    </row>
    <row r="1243" spans="10:14" x14ac:dyDescent="0.5">
      <c r="J1243" s="18"/>
      <c r="K1243" s="18"/>
      <c r="L1243" s="18"/>
      <c r="M1243" s="18"/>
      <c r="N1243" s="18"/>
    </row>
    <row r="1244" spans="10:14" x14ac:dyDescent="0.5">
      <c r="J1244" s="18"/>
      <c r="K1244" s="18"/>
      <c r="L1244" s="18"/>
      <c r="M1244" s="18"/>
      <c r="N1244" s="18"/>
    </row>
    <row r="1245" spans="10:14" x14ac:dyDescent="0.5">
      <c r="J1245" s="18"/>
      <c r="K1245" s="18"/>
      <c r="L1245" s="18"/>
      <c r="M1245" s="18"/>
      <c r="N1245" s="18"/>
    </row>
    <row r="1246" spans="10:14" x14ac:dyDescent="0.5">
      <c r="J1246" s="18"/>
      <c r="K1246" s="18"/>
      <c r="L1246" s="18"/>
      <c r="M1246" s="18"/>
      <c r="N1246" s="18"/>
    </row>
    <row r="1247" spans="10:14" x14ac:dyDescent="0.5">
      <c r="J1247" s="18"/>
      <c r="K1247" s="18"/>
      <c r="L1247" s="18"/>
      <c r="M1247" s="18"/>
      <c r="N1247" s="18"/>
    </row>
    <row r="1248" spans="10:14" x14ac:dyDescent="0.5">
      <c r="J1248" s="18"/>
      <c r="K1248" s="18"/>
      <c r="L1248" s="18"/>
      <c r="M1248" s="18"/>
      <c r="N1248" s="18"/>
    </row>
    <row r="1249" spans="10:14" x14ac:dyDescent="0.5">
      <c r="J1249" s="18"/>
      <c r="K1249" s="18"/>
      <c r="L1249" s="18"/>
      <c r="M1249" s="18"/>
      <c r="N1249" s="18"/>
    </row>
    <row r="1250" spans="10:14" x14ac:dyDescent="0.5">
      <c r="J1250" s="18"/>
      <c r="K1250" s="18"/>
      <c r="L1250" s="18"/>
      <c r="M1250" s="18"/>
      <c r="N1250" s="18"/>
    </row>
    <row r="1251" spans="10:14" x14ac:dyDescent="0.5">
      <c r="J1251" s="18"/>
      <c r="K1251" s="18"/>
      <c r="L1251" s="18"/>
      <c r="M1251" s="18"/>
      <c r="N1251" s="18"/>
    </row>
    <row r="1252" spans="10:14" x14ac:dyDescent="0.5">
      <c r="J1252" s="18"/>
      <c r="K1252" s="18"/>
      <c r="L1252" s="18"/>
      <c r="M1252" s="18"/>
      <c r="N1252" s="18"/>
    </row>
    <row r="1253" spans="10:14" x14ac:dyDescent="0.5">
      <c r="J1253" s="18"/>
      <c r="K1253" s="18"/>
      <c r="L1253" s="18"/>
      <c r="M1253" s="18"/>
      <c r="N1253" s="18"/>
    </row>
    <row r="1254" spans="10:14" x14ac:dyDescent="0.5">
      <c r="J1254" s="18"/>
      <c r="K1254" s="18"/>
      <c r="L1254" s="18"/>
      <c r="M1254" s="18"/>
      <c r="N1254" s="18"/>
    </row>
    <row r="1255" spans="10:14" x14ac:dyDescent="0.5">
      <c r="J1255" s="18"/>
      <c r="K1255" s="18"/>
      <c r="L1255" s="18"/>
      <c r="M1255" s="18"/>
      <c r="N1255" s="18"/>
    </row>
    <row r="1256" spans="10:14" x14ac:dyDescent="0.5">
      <c r="J1256" s="18"/>
      <c r="K1256" s="18"/>
      <c r="L1256" s="18"/>
      <c r="M1256" s="18"/>
      <c r="N1256" s="18"/>
    </row>
    <row r="1257" spans="10:14" x14ac:dyDescent="0.5">
      <c r="J1257" s="18"/>
      <c r="K1257" s="18"/>
      <c r="L1257" s="18"/>
      <c r="M1257" s="18"/>
      <c r="N1257" s="18"/>
    </row>
    <row r="1258" spans="10:14" x14ac:dyDescent="0.5">
      <c r="J1258" s="18"/>
      <c r="K1258" s="18"/>
      <c r="L1258" s="18"/>
      <c r="M1258" s="18"/>
      <c r="N1258" s="18"/>
    </row>
    <row r="1259" spans="10:14" x14ac:dyDescent="0.5">
      <c r="J1259" s="18"/>
      <c r="K1259" s="18"/>
      <c r="L1259" s="18"/>
      <c r="M1259" s="18"/>
      <c r="N1259" s="18"/>
    </row>
    <row r="1260" spans="10:14" x14ac:dyDescent="0.5">
      <c r="J1260" s="18"/>
      <c r="K1260" s="18"/>
      <c r="L1260" s="18"/>
      <c r="M1260" s="18"/>
      <c r="N1260" s="18"/>
    </row>
    <row r="1261" spans="10:14" x14ac:dyDescent="0.5">
      <c r="J1261" s="18"/>
      <c r="K1261" s="18"/>
      <c r="L1261" s="18"/>
      <c r="M1261" s="18"/>
      <c r="N1261" s="18"/>
    </row>
    <row r="1262" spans="10:14" x14ac:dyDescent="0.5">
      <c r="J1262" s="18"/>
      <c r="K1262" s="18"/>
      <c r="L1262" s="18"/>
      <c r="M1262" s="18"/>
      <c r="N1262" s="18"/>
    </row>
    <row r="1263" spans="10:14" x14ac:dyDescent="0.5">
      <c r="J1263" s="18"/>
      <c r="K1263" s="18"/>
      <c r="L1263" s="18"/>
      <c r="M1263" s="18"/>
      <c r="N1263" s="18"/>
    </row>
    <row r="1264" spans="10:14" x14ac:dyDescent="0.5">
      <c r="J1264" s="18"/>
      <c r="K1264" s="18"/>
      <c r="L1264" s="18"/>
      <c r="M1264" s="18"/>
      <c r="N1264" s="18"/>
    </row>
    <row r="1265" spans="10:14" x14ac:dyDescent="0.5">
      <c r="J1265" s="18"/>
      <c r="K1265" s="18"/>
      <c r="L1265" s="18"/>
      <c r="M1265" s="18"/>
      <c r="N1265" s="18"/>
    </row>
    <row r="1266" spans="10:14" x14ac:dyDescent="0.5">
      <c r="J1266" s="18"/>
      <c r="K1266" s="18"/>
      <c r="L1266" s="18"/>
      <c r="M1266" s="18"/>
      <c r="N1266" s="18"/>
    </row>
    <row r="1267" spans="10:14" x14ac:dyDescent="0.5">
      <c r="J1267" s="18"/>
      <c r="K1267" s="18"/>
      <c r="L1267" s="18"/>
      <c r="M1267" s="18"/>
      <c r="N1267" s="18"/>
    </row>
    <row r="1268" spans="10:14" x14ac:dyDescent="0.5">
      <c r="J1268" s="18"/>
      <c r="K1268" s="18"/>
      <c r="L1268" s="18"/>
      <c r="M1268" s="18"/>
      <c r="N1268" s="18"/>
    </row>
    <row r="1269" spans="10:14" x14ac:dyDescent="0.5">
      <c r="J1269" s="18"/>
      <c r="K1269" s="18"/>
      <c r="L1269" s="18"/>
      <c r="M1269" s="18"/>
      <c r="N1269" s="18"/>
    </row>
    <row r="1270" spans="10:14" x14ac:dyDescent="0.5">
      <c r="J1270" s="18"/>
      <c r="K1270" s="18"/>
      <c r="L1270" s="18"/>
      <c r="M1270" s="18"/>
      <c r="N1270" s="18"/>
    </row>
    <row r="1271" spans="10:14" x14ac:dyDescent="0.5">
      <c r="J1271" s="18"/>
      <c r="K1271" s="18"/>
      <c r="L1271" s="18"/>
      <c r="M1271" s="18"/>
      <c r="N1271" s="18"/>
    </row>
    <row r="1272" spans="10:14" x14ac:dyDescent="0.5">
      <c r="J1272" s="18"/>
      <c r="K1272" s="18"/>
      <c r="L1272" s="18"/>
      <c r="M1272" s="18"/>
      <c r="N1272" s="18"/>
    </row>
    <row r="1273" spans="10:14" x14ac:dyDescent="0.5">
      <c r="J1273" s="18"/>
      <c r="K1273" s="18"/>
      <c r="L1273" s="18"/>
      <c r="M1273" s="18"/>
      <c r="N1273" s="18"/>
    </row>
    <row r="1274" spans="10:14" x14ac:dyDescent="0.5">
      <c r="J1274" s="18"/>
      <c r="K1274" s="18"/>
      <c r="L1274" s="18"/>
      <c r="M1274" s="18"/>
      <c r="N1274" s="18"/>
    </row>
    <row r="1275" spans="10:14" x14ac:dyDescent="0.5">
      <c r="J1275" s="18"/>
      <c r="K1275" s="18"/>
      <c r="L1275" s="18"/>
      <c r="M1275" s="18"/>
      <c r="N1275" s="18"/>
    </row>
    <row r="1276" spans="10:14" x14ac:dyDescent="0.5">
      <c r="J1276" s="18"/>
      <c r="K1276" s="18"/>
      <c r="L1276" s="18"/>
      <c r="M1276" s="18"/>
      <c r="N1276" s="18"/>
    </row>
    <row r="1277" spans="10:14" x14ac:dyDescent="0.5">
      <c r="J1277" s="18"/>
      <c r="K1277" s="18"/>
      <c r="L1277" s="18"/>
      <c r="M1277" s="18"/>
      <c r="N1277" s="18"/>
    </row>
    <row r="1278" spans="10:14" x14ac:dyDescent="0.5">
      <c r="J1278" s="18"/>
      <c r="K1278" s="18"/>
      <c r="L1278" s="18"/>
      <c r="M1278" s="18"/>
      <c r="N1278" s="18"/>
    </row>
    <row r="1279" spans="10:14" x14ac:dyDescent="0.5">
      <c r="J1279" s="18"/>
      <c r="K1279" s="18"/>
      <c r="L1279" s="18"/>
      <c r="M1279" s="18"/>
      <c r="N1279" s="18"/>
    </row>
    <row r="1280" spans="10:14" x14ac:dyDescent="0.5">
      <c r="J1280" s="18"/>
      <c r="K1280" s="18"/>
      <c r="L1280" s="18"/>
      <c r="M1280" s="18"/>
      <c r="N1280" s="18"/>
    </row>
    <row r="1281" spans="10:14" x14ac:dyDescent="0.5">
      <c r="J1281" s="18"/>
      <c r="K1281" s="18"/>
      <c r="L1281" s="18"/>
      <c r="M1281" s="18"/>
      <c r="N1281" s="18"/>
    </row>
    <row r="1282" spans="10:14" x14ac:dyDescent="0.5">
      <c r="J1282" s="18"/>
      <c r="K1282" s="18"/>
      <c r="L1282" s="18"/>
      <c r="M1282" s="18"/>
      <c r="N1282" s="18"/>
    </row>
    <row r="1283" spans="10:14" x14ac:dyDescent="0.5">
      <c r="J1283" s="18"/>
      <c r="K1283" s="18"/>
      <c r="L1283" s="18"/>
      <c r="M1283" s="18"/>
      <c r="N1283" s="18"/>
    </row>
    <row r="1284" spans="10:14" x14ac:dyDescent="0.5">
      <c r="J1284" s="18"/>
      <c r="K1284" s="18"/>
      <c r="L1284" s="18"/>
      <c r="M1284" s="18"/>
      <c r="N1284" s="18"/>
    </row>
    <row r="1285" spans="10:14" x14ac:dyDescent="0.5">
      <c r="J1285" s="18"/>
      <c r="K1285" s="18"/>
      <c r="L1285" s="18"/>
      <c r="M1285" s="18"/>
      <c r="N1285" s="18"/>
    </row>
    <row r="1286" spans="10:14" x14ac:dyDescent="0.5">
      <c r="J1286" s="18"/>
      <c r="K1286" s="18"/>
      <c r="L1286" s="18"/>
      <c r="M1286" s="18"/>
      <c r="N1286" s="18"/>
    </row>
    <row r="1287" spans="10:14" x14ac:dyDescent="0.5">
      <c r="J1287" s="18"/>
      <c r="K1287" s="18"/>
      <c r="L1287" s="18"/>
      <c r="M1287" s="18"/>
      <c r="N1287" s="18"/>
    </row>
    <row r="1288" spans="10:14" x14ac:dyDescent="0.5">
      <c r="J1288" s="18"/>
      <c r="K1288" s="18"/>
      <c r="L1288" s="18"/>
      <c r="M1288" s="18"/>
      <c r="N1288" s="18"/>
    </row>
    <row r="1289" spans="10:14" x14ac:dyDescent="0.5">
      <c r="J1289" s="18"/>
      <c r="K1289" s="18"/>
      <c r="L1289" s="18"/>
      <c r="M1289" s="18"/>
      <c r="N1289" s="18"/>
    </row>
    <row r="1290" spans="10:14" x14ac:dyDescent="0.5">
      <c r="J1290" s="18"/>
      <c r="K1290" s="18"/>
      <c r="L1290" s="18"/>
      <c r="M1290" s="18"/>
      <c r="N1290" s="18"/>
    </row>
    <row r="1291" spans="10:14" x14ac:dyDescent="0.5">
      <c r="J1291" s="18"/>
      <c r="K1291" s="18"/>
      <c r="L1291" s="18"/>
      <c r="M1291" s="18"/>
      <c r="N1291" s="18"/>
    </row>
    <row r="1292" spans="10:14" x14ac:dyDescent="0.5">
      <c r="J1292" s="18"/>
      <c r="K1292" s="18"/>
      <c r="L1292" s="18"/>
      <c r="M1292" s="18"/>
      <c r="N1292" s="18"/>
    </row>
    <row r="1293" spans="10:14" x14ac:dyDescent="0.5">
      <c r="J1293" s="18"/>
      <c r="K1293" s="18"/>
      <c r="L1293" s="18"/>
      <c r="M1293" s="18"/>
      <c r="N1293" s="18"/>
    </row>
    <row r="1294" spans="10:14" x14ac:dyDescent="0.5">
      <c r="J1294" s="18"/>
      <c r="K1294" s="18"/>
      <c r="L1294" s="18"/>
      <c r="M1294" s="18"/>
      <c r="N1294" s="18"/>
    </row>
    <row r="1295" spans="10:14" x14ac:dyDescent="0.5">
      <c r="J1295" s="18"/>
      <c r="K1295" s="18"/>
      <c r="L1295" s="18"/>
      <c r="M1295" s="18"/>
      <c r="N1295" s="18"/>
    </row>
    <row r="1296" spans="10:14" x14ac:dyDescent="0.5">
      <c r="J1296" s="18"/>
      <c r="K1296" s="18"/>
      <c r="L1296" s="18"/>
      <c r="M1296" s="18"/>
      <c r="N1296" s="18"/>
    </row>
    <row r="1297" spans="10:14" x14ac:dyDescent="0.5">
      <c r="J1297" s="18"/>
      <c r="K1297" s="18"/>
      <c r="L1297" s="18"/>
      <c r="M1297" s="18"/>
      <c r="N1297" s="18"/>
    </row>
    <row r="1298" spans="10:14" x14ac:dyDescent="0.5">
      <c r="J1298" s="18"/>
      <c r="K1298" s="18"/>
      <c r="L1298" s="18"/>
      <c r="M1298" s="18"/>
      <c r="N1298" s="18"/>
    </row>
    <row r="1299" spans="10:14" x14ac:dyDescent="0.5">
      <c r="J1299" s="18"/>
      <c r="K1299" s="18"/>
      <c r="L1299" s="18"/>
      <c r="M1299" s="18"/>
      <c r="N1299" s="18"/>
    </row>
    <row r="1300" spans="10:14" x14ac:dyDescent="0.5">
      <c r="J1300" s="18"/>
      <c r="K1300" s="18"/>
      <c r="L1300" s="18"/>
      <c r="M1300" s="18"/>
      <c r="N1300" s="18"/>
    </row>
    <row r="1301" spans="10:14" x14ac:dyDescent="0.5">
      <c r="J1301" s="18"/>
      <c r="K1301" s="18"/>
      <c r="L1301" s="18"/>
      <c r="M1301" s="18"/>
      <c r="N1301" s="18"/>
    </row>
    <row r="1302" spans="10:14" x14ac:dyDescent="0.5">
      <c r="J1302" s="18"/>
      <c r="K1302" s="18"/>
      <c r="L1302" s="18"/>
      <c r="M1302" s="18"/>
      <c r="N1302" s="18"/>
    </row>
    <row r="1303" spans="10:14" x14ac:dyDescent="0.5">
      <c r="J1303" s="18"/>
      <c r="K1303" s="18"/>
      <c r="L1303" s="18"/>
      <c r="M1303" s="18"/>
      <c r="N1303" s="18"/>
    </row>
    <row r="1304" spans="10:14" x14ac:dyDescent="0.5">
      <c r="J1304" s="18"/>
      <c r="K1304" s="18"/>
      <c r="L1304" s="18"/>
      <c r="M1304" s="18"/>
      <c r="N1304" s="18"/>
    </row>
    <row r="1305" spans="10:14" x14ac:dyDescent="0.5">
      <c r="J1305" s="18"/>
      <c r="K1305" s="18"/>
      <c r="L1305" s="18"/>
      <c r="M1305" s="18"/>
      <c r="N1305" s="18"/>
    </row>
    <row r="1306" spans="10:14" x14ac:dyDescent="0.5">
      <c r="J1306" s="18"/>
      <c r="K1306" s="18"/>
      <c r="L1306" s="18"/>
      <c r="M1306" s="18"/>
      <c r="N1306" s="18"/>
    </row>
    <row r="1307" spans="10:14" x14ac:dyDescent="0.5">
      <c r="J1307" s="18"/>
      <c r="K1307" s="18"/>
      <c r="L1307" s="18"/>
      <c r="M1307" s="18"/>
      <c r="N1307" s="18"/>
    </row>
    <row r="1308" spans="10:14" x14ac:dyDescent="0.5">
      <c r="J1308" s="18"/>
      <c r="K1308" s="18"/>
      <c r="L1308" s="18"/>
      <c r="M1308" s="18"/>
      <c r="N1308" s="18"/>
    </row>
    <row r="1309" spans="10:14" x14ac:dyDescent="0.5">
      <c r="J1309" s="18"/>
      <c r="K1309" s="18"/>
      <c r="L1309" s="18"/>
      <c r="M1309" s="18"/>
      <c r="N1309" s="18"/>
    </row>
    <row r="1310" spans="10:14" x14ac:dyDescent="0.5">
      <c r="J1310" s="18"/>
      <c r="K1310" s="18"/>
      <c r="L1310" s="18"/>
      <c r="M1310" s="18"/>
      <c r="N1310" s="18"/>
    </row>
    <row r="1311" spans="10:14" x14ac:dyDescent="0.5">
      <c r="J1311" s="18"/>
      <c r="K1311" s="18"/>
      <c r="L1311" s="18"/>
      <c r="M1311" s="18"/>
      <c r="N1311" s="18"/>
    </row>
    <row r="1312" spans="10:14" x14ac:dyDescent="0.5">
      <c r="J1312" s="18"/>
      <c r="K1312" s="18"/>
      <c r="L1312" s="18"/>
      <c r="M1312" s="18"/>
      <c r="N1312" s="18"/>
    </row>
    <row r="1313" spans="10:14" x14ac:dyDescent="0.5">
      <c r="J1313" s="18"/>
      <c r="K1313" s="18"/>
      <c r="L1313" s="18"/>
      <c r="M1313" s="18"/>
      <c r="N1313" s="18"/>
    </row>
    <row r="1314" spans="10:14" x14ac:dyDescent="0.5">
      <c r="J1314" s="18"/>
      <c r="K1314" s="18"/>
      <c r="L1314" s="18"/>
      <c r="M1314" s="18"/>
      <c r="N1314" s="18"/>
    </row>
    <row r="1315" spans="10:14" x14ac:dyDescent="0.5">
      <c r="J1315" s="18"/>
      <c r="K1315" s="18"/>
      <c r="L1315" s="18"/>
      <c r="M1315" s="18"/>
      <c r="N1315" s="18"/>
    </row>
    <row r="1316" spans="10:14" x14ac:dyDescent="0.5">
      <c r="J1316" s="18"/>
      <c r="K1316" s="18"/>
      <c r="L1316" s="18"/>
      <c r="M1316" s="18"/>
      <c r="N1316" s="18"/>
    </row>
    <row r="1317" spans="10:14" x14ac:dyDescent="0.5">
      <c r="J1317" s="18"/>
      <c r="K1317" s="18"/>
      <c r="L1317" s="18"/>
      <c r="M1317" s="18"/>
      <c r="N1317" s="18"/>
    </row>
    <row r="1318" spans="10:14" x14ac:dyDescent="0.5">
      <c r="J1318" s="18"/>
      <c r="K1318" s="18"/>
      <c r="L1318" s="18"/>
      <c r="M1318" s="18"/>
      <c r="N1318" s="18"/>
    </row>
    <row r="1319" spans="10:14" x14ac:dyDescent="0.5">
      <c r="J1319" s="18"/>
      <c r="K1319" s="18"/>
      <c r="L1319" s="18"/>
      <c r="M1319" s="18"/>
      <c r="N1319" s="18"/>
    </row>
    <row r="1320" spans="10:14" x14ac:dyDescent="0.5">
      <c r="J1320" s="18"/>
      <c r="K1320" s="18"/>
      <c r="L1320" s="18"/>
      <c r="M1320" s="18"/>
      <c r="N1320" s="18"/>
    </row>
    <row r="1321" spans="10:14" x14ac:dyDescent="0.5">
      <c r="J1321" s="18"/>
      <c r="K1321" s="18"/>
      <c r="L1321" s="18"/>
      <c r="M1321" s="18"/>
      <c r="N1321" s="18"/>
    </row>
    <row r="1322" spans="10:14" x14ac:dyDescent="0.5">
      <c r="J1322" s="18"/>
      <c r="K1322" s="18"/>
      <c r="L1322" s="18"/>
      <c r="M1322" s="18"/>
      <c r="N1322" s="18"/>
    </row>
    <row r="1323" spans="10:14" x14ac:dyDescent="0.5">
      <c r="J1323" s="18"/>
      <c r="K1323" s="18"/>
      <c r="L1323" s="18"/>
      <c r="M1323" s="18"/>
      <c r="N1323" s="18"/>
    </row>
    <row r="1324" spans="10:14" x14ac:dyDescent="0.5">
      <c r="J1324" s="18"/>
      <c r="K1324" s="18"/>
      <c r="L1324" s="18"/>
      <c r="M1324" s="18"/>
      <c r="N1324" s="18"/>
    </row>
    <row r="1325" spans="10:14" x14ac:dyDescent="0.5">
      <c r="J1325" s="18"/>
      <c r="K1325" s="18"/>
      <c r="L1325" s="18"/>
      <c r="M1325" s="18"/>
      <c r="N1325" s="18"/>
    </row>
    <row r="1326" spans="10:14" x14ac:dyDescent="0.5">
      <c r="J1326" s="18"/>
      <c r="K1326" s="18"/>
      <c r="L1326" s="18"/>
      <c r="M1326" s="18"/>
      <c r="N1326" s="18"/>
    </row>
    <row r="1327" spans="10:14" x14ac:dyDescent="0.5">
      <c r="J1327" s="18"/>
      <c r="K1327" s="18"/>
      <c r="L1327" s="18"/>
      <c r="M1327" s="18"/>
      <c r="N1327" s="18"/>
    </row>
    <row r="1328" spans="10:14" x14ac:dyDescent="0.5">
      <c r="J1328" s="18"/>
      <c r="K1328" s="18"/>
      <c r="L1328" s="18"/>
      <c r="M1328" s="18"/>
      <c r="N1328" s="18"/>
    </row>
    <row r="1329" spans="10:14" x14ac:dyDescent="0.5">
      <c r="J1329" s="18"/>
      <c r="K1329" s="18"/>
      <c r="L1329" s="18"/>
      <c r="M1329" s="18"/>
      <c r="N1329" s="18"/>
    </row>
    <row r="1330" spans="10:14" x14ac:dyDescent="0.5">
      <c r="J1330" s="18"/>
      <c r="K1330" s="18"/>
      <c r="L1330" s="18"/>
      <c r="M1330" s="18"/>
      <c r="N1330" s="18"/>
    </row>
    <row r="1331" spans="10:14" x14ac:dyDescent="0.5">
      <c r="J1331" s="18"/>
      <c r="K1331" s="18"/>
      <c r="L1331" s="18"/>
      <c r="M1331" s="18"/>
      <c r="N1331" s="18"/>
    </row>
    <row r="1332" spans="10:14" x14ac:dyDescent="0.5">
      <c r="J1332" s="18"/>
      <c r="K1332" s="18"/>
      <c r="L1332" s="18"/>
      <c r="M1332" s="18"/>
      <c r="N1332" s="18"/>
    </row>
    <row r="1333" spans="10:14" x14ac:dyDescent="0.5">
      <c r="J1333" s="18"/>
      <c r="K1333" s="18"/>
      <c r="L1333" s="18"/>
      <c r="M1333" s="18"/>
      <c r="N1333" s="18"/>
    </row>
    <row r="1334" spans="10:14" x14ac:dyDescent="0.5">
      <c r="J1334" s="18"/>
      <c r="K1334" s="18"/>
      <c r="L1334" s="18"/>
      <c r="M1334" s="18"/>
      <c r="N1334" s="18"/>
    </row>
    <row r="1335" spans="10:14" x14ac:dyDescent="0.5">
      <c r="J1335" s="18"/>
      <c r="K1335" s="18"/>
      <c r="L1335" s="18"/>
      <c r="M1335" s="18"/>
      <c r="N1335" s="18"/>
    </row>
    <row r="1336" spans="10:14" x14ac:dyDescent="0.5">
      <c r="J1336" s="18"/>
      <c r="K1336" s="18"/>
      <c r="L1336" s="18"/>
      <c r="M1336" s="18"/>
      <c r="N1336" s="18"/>
    </row>
    <row r="1337" spans="10:14" x14ac:dyDescent="0.5">
      <c r="J1337" s="18"/>
      <c r="K1337" s="18"/>
      <c r="L1337" s="18"/>
      <c r="M1337" s="18"/>
      <c r="N1337" s="18"/>
    </row>
    <row r="1338" spans="10:14" x14ac:dyDescent="0.5">
      <c r="J1338" s="18"/>
      <c r="K1338" s="18"/>
      <c r="L1338" s="18"/>
      <c r="M1338" s="18"/>
      <c r="N1338" s="18"/>
    </row>
    <row r="1339" spans="10:14" x14ac:dyDescent="0.5">
      <c r="J1339" s="18"/>
      <c r="K1339" s="18"/>
      <c r="L1339" s="18"/>
      <c r="M1339" s="18"/>
      <c r="N1339" s="18"/>
    </row>
    <row r="1340" spans="10:14" x14ac:dyDescent="0.5">
      <c r="J1340" s="18"/>
      <c r="K1340" s="18"/>
      <c r="L1340" s="18"/>
      <c r="M1340" s="18"/>
      <c r="N1340" s="18"/>
    </row>
    <row r="1341" spans="10:14" x14ac:dyDescent="0.5">
      <c r="J1341" s="18"/>
      <c r="K1341" s="18"/>
      <c r="L1341" s="18"/>
      <c r="M1341" s="18"/>
      <c r="N1341" s="18"/>
    </row>
    <row r="1342" spans="10:14" x14ac:dyDescent="0.5">
      <c r="J1342" s="18"/>
      <c r="K1342" s="18"/>
      <c r="L1342" s="18"/>
      <c r="M1342" s="18"/>
      <c r="N1342" s="18"/>
    </row>
    <row r="1343" spans="10:14" x14ac:dyDescent="0.5">
      <c r="J1343" s="18"/>
      <c r="K1343" s="18"/>
      <c r="L1343" s="18"/>
      <c r="M1343" s="18"/>
      <c r="N1343" s="18"/>
    </row>
    <row r="1344" spans="10:14" x14ac:dyDescent="0.5">
      <c r="J1344" s="18"/>
      <c r="K1344" s="18"/>
      <c r="L1344" s="18"/>
      <c r="M1344" s="18"/>
      <c r="N1344" s="18"/>
    </row>
    <row r="1345" spans="10:14" x14ac:dyDescent="0.5">
      <c r="J1345" s="18"/>
      <c r="K1345" s="18"/>
      <c r="L1345" s="18"/>
      <c r="M1345" s="18"/>
      <c r="N1345" s="18"/>
    </row>
    <row r="1346" spans="10:14" x14ac:dyDescent="0.5">
      <c r="J1346" s="18"/>
      <c r="K1346" s="18"/>
      <c r="L1346" s="18"/>
      <c r="M1346" s="18"/>
      <c r="N1346" s="18"/>
    </row>
    <row r="1347" spans="10:14" x14ac:dyDescent="0.5">
      <c r="J1347" s="18"/>
      <c r="K1347" s="18"/>
      <c r="L1347" s="18"/>
      <c r="M1347" s="18"/>
      <c r="N1347" s="18"/>
    </row>
    <row r="1348" spans="10:14" x14ac:dyDescent="0.5">
      <c r="J1348" s="18"/>
      <c r="K1348" s="18"/>
      <c r="L1348" s="18"/>
      <c r="M1348" s="18"/>
      <c r="N1348" s="18"/>
    </row>
    <row r="1349" spans="10:14" x14ac:dyDescent="0.5">
      <c r="J1349" s="18"/>
      <c r="K1349" s="18"/>
      <c r="L1349" s="18"/>
      <c r="M1349" s="18"/>
      <c r="N1349" s="18"/>
    </row>
    <row r="1350" spans="10:14" x14ac:dyDescent="0.5">
      <c r="J1350" s="18"/>
      <c r="K1350" s="18"/>
      <c r="L1350" s="18"/>
      <c r="M1350" s="18"/>
      <c r="N1350" s="18"/>
    </row>
    <row r="1351" spans="10:14" x14ac:dyDescent="0.5">
      <c r="J1351" s="18"/>
      <c r="K1351" s="18"/>
      <c r="L1351" s="18"/>
      <c r="M1351" s="18"/>
      <c r="N1351" s="18"/>
    </row>
    <row r="1352" spans="10:14" x14ac:dyDescent="0.5">
      <c r="J1352" s="18"/>
      <c r="K1352" s="18"/>
      <c r="L1352" s="18"/>
      <c r="M1352" s="18"/>
      <c r="N1352" s="18"/>
    </row>
    <row r="1353" spans="10:14" x14ac:dyDescent="0.5">
      <c r="J1353" s="18"/>
      <c r="K1353" s="18"/>
      <c r="L1353" s="18"/>
      <c r="M1353" s="18"/>
      <c r="N1353" s="18"/>
    </row>
    <row r="1354" spans="10:14" x14ac:dyDescent="0.5">
      <c r="J1354" s="18"/>
      <c r="K1354" s="18"/>
      <c r="L1354" s="18"/>
      <c r="M1354" s="18"/>
      <c r="N1354" s="18"/>
    </row>
    <row r="1355" spans="10:14" x14ac:dyDescent="0.5">
      <c r="J1355" s="18"/>
      <c r="K1355" s="18"/>
      <c r="L1355" s="18"/>
      <c r="M1355" s="18"/>
      <c r="N1355" s="18"/>
    </row>
    <row r="1356" spans="10:14" x14ac:dyDescent="0.5">
      <c r="J1356" s="18"/>
      <c r="K1356" s="18"/>
      <c r="L1356" s="18"/>
      <c r="M1356" s="18"/>
      <c r="N1356" s="18"/>
    </row>
    <row r="1357" spans="10:14" x14ac:dyDescent="0.5">
      <c r="J1357" s="18"/>
      <c r="K1357" s="18"/>
      <c r="L1357" s="18"/>
      <c r="M1357" s="18"/>
      <c r="N1357" s="18"/>
    </row>
    <row r="1358" spans="10:14" x14ac:dyDescent="0.5">
      <c r="J1358" s="18"/>
      <c r="K1358" s="18"/>
      <c r="L1358" s="18"/>
      <c r="M1358" s="18"/>
      <c r="N1358" s="18"/>
    </row>
    <row r="1359" spans="10:14" x14ac:dyDescent="0.5">
      <c r="J1359" s="18"/>
      <c r="K1359" s="18"/>
      <c r="L1359" s="18"/>
      <c r="M1359" s="18"/>
      <c r="N1359" s="18"/>
    </row>
    <row r="1360" spans="10:14" x14ac:dyDescent="0.5">
      <c r="J1360" s="18"/>
      <c r="K1360" s="18"/>
      <c r="L1360" s="18"/>
      <c r="M1360" s="18"/>
      <c r="N1360" s="18"/>
    </row>
    <row r="1361" spans="10:14" x14ac:dyDescent="0.5">
      <c r="J1361" s="18"/>
      <c r="K1361" s="18"/>
      <c r="L1361" s="18"/>
      <c r="M1361" s="18"/>
      <c r="N1361" s="18"/>
    </row>
    <row r="1362" spans="10:14" x14ac:dyDescent="0.5">
      <c r="J1362" s="18"/>
      <c r="K1362" s="18"/>
      <c r="L1362" s="18"/>
      <c r="M1362" s="18"/>
      <c r="N1362" s="18"/>
    </row>
    <row r="1363" spans="10:14" x14ac:dyDescent="0.5">
      <c r="J1363" s="18"/>
      <c r="K1363" s="18"/>
      <c r="L1363" s="18"/>
      <c r="M1363" s="18"/>
      <c r="N1363" s="18"/>
    </row>
    <row r="1364" spans="10:14" x14ac:dyDescent="0.5">
      <c r="J1364" s="18"/>
      <c r="K1364" s="18"/>
      <c r="L1364" s="18"/>
      <c r="M1364" s="18"/>
      <c r="N1364" s="18"/>
    </row>
    <row r="1365" spans="10:14" x14ac:dyDescent="0.5">
      <c r="J1365" s="18"/>
      <c r="K1365" s="18"/>
      <c r="L1365" s="18"/>
      <c r="M1365" s="18"/>
      <c r="N1365" s="18"/>
    </row>
    <row r="1366" spans="10:14" x14ac:dyDescent="0.5">
      <c r="J1366" s="18"/>
      <c r="K1366" s="18"/>
      <c r="L1366" s="18"/>
      <c r="M1366" s="18"/>
      <c r="N1366" s="18"/>
    </row>
    <row r="1367" spans="10:14" x14ac:dyDescent="0.5">
      <c r="J1367" s="18"/>
      <c r="K1367" s="18"/>
      <c r="L1367" s="18"/>
      <c r="M1367" s="18"/>
      <c r="N1367" s="18"/>
    </row>
    <row r="1368" spans="10:14" x14ac:dyDescent="0.5">
      <c r="J1368" s="18"/>
      <c r="K1368" s="18"/>
      <c r="L1368" s="18"/>
      <c r="M1368" s="18"/>
      <c r="N1368" s="18"/>
    </row>
    <row r="1369" spans="10:14" x14ac:dyDescent="0.5">
      <c r="J1369" s="18"/>
      <c r="K1369" s="18"/>
      <c r="L1369" s="18"/>
      <c r="M1369" s="18"/>
      <c r="N1369" s="18"/>
    </row>
    <row r="1370" spans="10:14" x14ac:dyDescent="0.5">
      <c r="J1370" s="18"/>
      <c r="K1370" s="18"/>
      <c r="L1370" s="18"/>
      <c r="M1370" s="18"/>
      <c r="N1370" s="18"/>
    </row>
    <row r="1371" spans="10:14" x14ac:dyDescent="0.5">
      <c r="J1371" s="18"/>
      <c r="K1371" s="18"/>
      <c r="L1371" s="18"/>
      <c r="M1371" s="18"/>
      <c r="N1371" s="18"/>
    </row>
    <row r="1372" spans="10:14" x14ac:dyDescent="0.5">
      <c r="J1372" s="18"/>
      <c r="K1372" s="18"/>
      <c r="L1372" s="18"/>
      <c r="M1372" s="18"/>
      <c r="N1372" s="18"/>
    </row>
    <row r="1373" spans="10:14" x14ac:dyDescent="0.5">
      <c r="J1373" s="18"/>
      <c r="K1373" s="18"/>
      <c r="L1373" s="18"/>
      <c r="M1373" s="18"/>
      <c r="N1373" s="18"/>
    </row>
    <row r="1374" spans="10:14" x14ac:dyDescent="0.5">
      <c r="J1374" s="18"/>
      <c r="K1374" s="18"/>
      <c r="L1374" s="18"/>
      <c r="M1374" s="18"/>
      <c r="N1374" s="18"/>
    </row>
    <row r="1375" spans="10:14" x14ac:dyDescent="0.5">
      <c r="J1375" s="18"/>
      <c r="K1375" s="18"/>
      <c r="L1375" s="18"/>
      <c r="M1375" s="18"/>
      <c r="N1375" s="18"/>
    </row>
    <row r="1376" spans="10:14" x14ac:dyDescent="0.5">
      <c r="J1376" s="18"/>
      <c r="K1376" s="18"/>
      <c r="L1376" s="18"/>
      <c r="M1376" s="18"/>
      <c r="N1376" s="18"/>
    </row>
    <row r="1377" spans="10:14" x14ac:dyDescent="0.5">
      <c r="J1377" s="18"/>
      <c r="K1377" s="18"/>
      <c r="L1377" s="18"/>
      <c r="M1377" s="18"/>
      <c r="N1377" s="18"/>
    </row>
    <row r="1378" spans="10:14" x14ac:dyDescent="0.5">
      <c r="J1378" s="18"/>
      <c r="K1378" s="18"/>
      <c r="L1378" s="18"/>
      <c r="M1378" s="18"/>
      <c r="N1378" s="18"/>
    </row>
    <row r="1379" spans="10:14" x14ac:dyDescent="0.5">
      <c r="J1379" s="18"/>
      <c r="K1379" s="18"/>
      <c r="L1379" s="18"/>
      <c r="M1379" s="18"/>
      <c r="N1379" s="18"/>
    </row>
    <row r="1380" spans="10:14" x14ac:dyDescent="0.5">
      <c r="J1380" s="18"/>
      <c r="K1380" s="18"/>
      <c r="L1380" s="18"/>
      <c r="M1380" s="18"/>
      <c r="N1380" s="18"/>
    </row>
    <row r="1381" spans="10:14" x14ac:dyDescent="0.5">
      <c r="J1381" s="18"/>
      <c r="K1381" s="18"/>
      <c r="L1381" s="18"/>
      <c r="M1381" s="18"/>
      <c r="N1381" s="18"/>
    </row>
    <row r="1382" spans="10:14" x14ac:dyDescent="0.5">
      <c r="J1382" s="18"/>
      <c r="K1382" s="18"/>
      <c r="L1382" s="18"/>
      <c r="M1382" s="18"/>
      <c r="N1382" s="18"/>
    </row>
    <row r="1383" spans="10:14" x14ac:dyDescent="0.5">
      <c r="J1383" s="18"/>
      <c r="K1383" s="18"/>
      <c r="L1383" s="18"/>
      <c r="M1383" s="18"/>
      <c r="N1383" s="18"/>
    </row>
    <row r="1384" spans="10:14" x14ac:dyDescent="0.5">
      <c r="J1384" s="18"/>
      <c r="K1384" s="18"/>
      <c r="L1384" s="18"/>
      <c r="M1384" s="18"/>
      <c r="N1384" s="18"/>
    </row>
    <row r="1385" spans="10:14" x14ac:dyDescent="0.5">
      <c r="J1385" s="18"/>
      <c r="K1385" s="18"/>
      <c r="L1385" s="18"/>
      <c r="M1385" s="18"/>
      <c r="N1385" s="18"/>
    </row>
    <row r="1386" spans="10:14" x14ac:dyDescent="0.5">
      <c r="J1386" s="18"/>
      <c r="K1386" s="18"/>
      <c r="L1386" s="18"/>
      <c r="M1386" s="18"/>
      <c r="N1386" s="18"/>
    </row>
    <row r="1387" spans="10:14" x14ac:dyDescent="0.5">
      <c r="J1387" s="18"/>
      <c r="K1387" s="18"/>
      <c r="L1387" s="18"/>
      <c r="M1387" s="18"/>
      <c r="N1387" s="18"/>
    </row>
    <row r="1388" spans="10:14" x14ac:dyDescent="0.5">
      <c r="J1388" s="18"/>
      <c r="K1388" s="18"/>
      <c r="L1388" s="18"/>
      <c r="M1388" s="18"/>
      <c r="N1388" s="18"/>
    </row>
    <row r="1389" spans="10:14" x14ac:dyDescent="0.5">
      <c r="J1389" s="18"/>
      <c r="K1389" s="18"/>
      <c r="L1389" s="18"/>
      <c r="M1389" s="18"/>
      <c r="N1389" s="18"/>
    </row>
    <row r="1390" spans="10:14" x14ac:dyDescent="0.5">
      <c r="J1390" s="18"/>
      <c r="K1390" s="18"/>
      <c r="L1390" s="18"/>
      <c r="M1390" s="18"/>
      <c r="N1390" s="18"/>
    </row>
    <row r="1391" spans="10:14" x14ac:dyDescent="0.5">
      <c r="J1391" s="18"/>
      <c r="K1391" s="18"/>
      <c r="L1391" s="18"/>
      <c r="M1391" s="18"/>
      <c r="N1391" s="18"/>
    </row>
    <row r="1392" spans="10:14" x14ac:dyDescent="0.5">
      <c r="J1392" s="18"/>
      <c r="K1392" s="18"/>
      <c r="L1392" s="18"/>
      <c r="M1392" s="18"/>
      <c r="N1392" s="18"/>
    </row>
    <row r="1393" spans="10:14" x14ac:dyDescent="0.5">
      <c r="J1393" s="18"/>
      <c r="K1393" s="18"/>
      <c r="L1393" s="18"/>
      <c r="M1393" s="18"/>
      <c r="N1393" s="18"/>
    </row>
    <row r="1394" spans="10:14" x14ac:dyDescent="0.5">
      <c r="J1394" s="18"/>
      <c r="K1394" s="18"/>
      <c r="L1394" s="18"/>
      <c r="M1394" s="18"/>
      <c r="N1394" s="18"/>
    </row>
    <row r="1395" spans="10:14" x14ac:dyDescent="0.5">
      <c r="J1395" s="18"/>
      <c r="K1395" s="18"/>
      <c r="L1395" s="18"/>
      <c r="M1395" s="18"/>
      <c r="N1395" s="18"/>
    </row>
    <row r="1396" spans="10:14" x14ac:dyDescent="0.5">
      <c r="J1396" s="18"/>
      <c r="K1396" s="18"/>
      <c r="L1396" s="18"/>
      <c r="M1396" s="18"/>
      <c r="N1396" s="18"/>
    </row>
    <row r="1397" spans="10:14" x14ac:dyDescent="0.5">
      <c r="J1397" s="18"/>
      <c r="K1397" s="18"/>
      <c r="L1397" s="18"/>
      <c r="M1397" s="18"/>
      <c r="N1397" s="18"/>
    </row>
    <row r="1398" spans="10:14" x14ac:dyDescent="0.5">
      <c r="J1398" s="18"/>
      <c r="K1398" s="18"/>
      <c r="L1398" s="18"/>
      <c r="M1398" s="18"/>
      <c r="N1398" s="18"/>
    </row>
    <row r="1399" spans="10:14" x14ac:dyDescent="0.5">
      <c r="J1399" s="18"/>
      <c r="K1399" s="18"/>
      <c r="L1399" s="18"/>
      <c r="M1399" s="18"/>
      <c r="N1399" s="18"/>
    </row>
    <row r="1400" spans="10:14" x14ac:dyDescent="0.5">
      <c r="J1400" s="18"/>
      <c r="K1400" s="18"/>
      <c r="L1400" s="18"/>
      <c r="M1400" s="18"/>
      <c r="N1400" s="18"/>
    </row>
    <row r="1401" spans="10:14" x14ac:dyDescent="0.5">
      <c r="J1401" s="18"/>
      <c r="K1401" s="18"/>
      <c r="L1401" s="18"/>
      <c r="M1401" s="18"/>
      <c r="N1401" s="18"/>
    </row>
    <row r="1402" spans="10:14" x14ac:dyDescent="0.5">
      <c r="J1402" s="18"/>
      <c r="K1402" s="18"/>
      <c r="L1402" s="18"/>
      <c r="M1402" s="18"/>
      <c r="N1402" s="18"/>
    </row>
    <row r="1403" spans="10:14" x14ac:dyDescent="0.5">
      <c r="J1403" s="18"/>
      <c r="K1403" s="18"/>
      <c r="L1403" s="18"/>
      <c r="M1403" s="18"/>
      <c r="N1403" s="18"/>
    </row>
    <row r="1404" spans="10:14" x14ac:dyDescent="0.5">
      <c r="J1404" s="18"/>
      <c r="K1404" s="18"/>
      <c r="L1404" s="18"/>
      <c r="M1404" s="18"/>
      <c r="N1404" s="18"/>
    </row>
    <row r="1405" spans="10:14" x14ac:dyDescent="0.5">
      <c r="J1405" s="18"/>
      <c r="K1405" s="18"/>
      <c r="L1405" s="18"/>
      <c r="M1405" s="18"/>
      <c r="N1405" s="18"/>
    </row>
    <row r="1406" spans="10:14" x14ac:dyDescent="0.5">
      <c r="J1406" s="18"/>
      <c r="K1406" s="18"/>
      <c r="L1406" s="18"/>
      <c r="M1406" s="18"/>
      <c r="N1406" s="18"/>
    </row>
    <row r="1407" spans="10:14" x14ac:dyDescent="0.5">
      <c r="J1407" s="18"/>
      <c r="K1407" s="18"/>
      <c r="L1407" s="18"/>
      <c r="M1407" s="18"/>
      <c r="N1407" s="18"/>
    </row>
    <row r="1408" spans="10:14" x14ac:dyDescent="0.5">
      <c r="J1408" s="18"/>
      <c r="K1408" s="18"/>
      <c r="L1408" s="18"/>
      <c r="M1408" s="18"/>
      <c r="N1408" s="18"/>
    </row>
    <row r="1409" spans="10:14" x14ac:dyDescent="0.5">
      <c r="J1409" s="18"/>
      <c r="K1409" s="18"/>
      <c r="L1409" s="18"/>
      <c r="M1409" s="18"/>
      <c r="N1409" s="18"/>
    </row>
    <row r="1410" spans="10:14" x14ac:dyDescent="0.5">
      <c r="J1410" s="18"/>
      <c r="K1410" s="18"/>
      <c r="L1410" s="18"/>
      <c r="M1410" s="18"/>
      <c r="N1410" s="18"/>
    </row>
    <row r="1411" spans="10:14" x14ac:dyDescent="0.5">
      <c r="J1411" s="18"/>
      <c r="K1411" s="18"/>
      <c r="L1411" s="18"/>
      <c r="M1411" s="18"/>
      <c r="N1411" s="18"/>
    </row>
    <row r="1412" spans="10:14" x14ac:dyDescent="0.5">
      <c r="J1412" s="18"/>
      <c r="K1412" s="18"/>
      <c r="L1412" s="18"/>
      <c r="M1412" s="18"/>
      <c r="N1412" s="18"/>
    </row>
    <row r="1413" spans="10:14" x14ac:dyDescent="0.5">
      <c r="J1413" s="18"/>
      <c r="K1413" s="18"/>
      <c r="L1413" s="18"/>
      <c r="M1413" s="18"/>
      <c r="N1413" s="18"/>
    </row>
    <row r="1414" spans="10:14" x14ac:dyDescent="0.5">
      <c r="J1414" s="18"/>
      <c r="K1414" s="18"/>
      <c r="L1414" s="18"/>
      <c r="M1414" s="18"/>
      <c r="N1414" s="18"/>
    </row>
    <row r="1415" spans="10:14" x14ac:dyDescent="0.5">
      <c r="J1415" s="18"/>
      <c r="K1415" s="18"/>
      <c r="L1415" s="18"/>
      <c r="M1415" s="18"/>
      <c r="N1415" s="18"/>
    </row>
    <row r="1416" spans="10:14" x14ac:dyDescent="0.5">
      <c r="J1416" s="18"/>
      <c r="K1416" s="18"/>
      <c r="L1416" s="18"/>
      <c r="M1416" s="18"/>
      <c r="N1416" s="18"/>
    </row>
    <row r="1417" spans="10:14" x14ac:dyDescent="0.5">
      <c r="J1417" s="18"/>
      <c r="K1417" s="18"/>
      <c r="L1417" s="18"/>
      <c r="M1417" s="18"/>
      <c r="N1417" s="18"/>
    </row>
    <row r="1418" spans="10:14" x14ac:dyDescent="0.5">
      <c r="J1418" s="18"/>
      <c r="K1418" s="18"/>
      <c r="L1418" s="18"/>
      <c r="M1418" s="18"/>
      <c r="N1418" s="18"/>
    </row>
    <row r="1419" spans="10:14" x14ac:dyDescent="0.5">
      <c r="J1419" s="18"/>
      <c r="K1419" s="18"/>
      <c r="L1419" s="18"/>
      <c r="M1419" s="18"/>
      <c r="N1419" s="18"/>
    </row>
    <row r="1420" spans="10:14" x14ac:dyDescent="0.5">
      <c r="J1420" s="18"/>
      <c r="K1420" s="18"/>
      <c r="L1420" s="18"/>
      <c r="M1420" s="18"/>
      <c r="N1420" s="18"/>
    </row>
    <row r="1421" spans="10:14" x14ac:dyDescent="0.5">
      <c r="J1421" s="18"/>
      <c r="K1421" s="18"/>
      <c r="L1421" s="18"/>
      <c r="M1421" s="18"/>
      <c r="N1421" s="18"/>
    </row>
    <row r="1422" spans="10:14" x14ac:dyDescent="0.5">
      <c r="J1422" s="18"/>
      <c r="K1422" s="18"/>
      <c r="L1422" s="18"/>
      <c r="M1422" s="18"/>
      <c r="N1422" s="18"/>
    </row>
    <row r="1423" spans="10:14" x14ac:dyDescent="0.5">
      <c r="J1423" s="18"/>
      <c r="K1423" s="18"/>
      <c r="L1423" s="18"/>
      <c r="M1423" s="18"/>
      <c r="N1423" s="18"/>
    </row>
    <row r="1424" spans="10:14" x14ac:dyDescent="0.5">
      <c r="J1424" s="18"/>
      <c r="K1424" s="18"/>
      <c r="L1424" s="18"/>
      <c r="M1424" s="18"/>
      <c r="N1424" s="18"/>
    </row>
    <row r="1425" spans="10:14" x14ac:dyDescent="0.5">
      <c r="J1425" s="18"/>
      <c r="K1425" s="18"/>
      <c r="L1425" s="18"/>
      <c r="M1425" s="18"/>
      <c r="N1425" s="18"/>
    </row>
    <row r="1426" spans="10:14" x14ac:dyDescent="0.5">
      <c r="J1426" s="18"/>
      <c r="K1426" s="18"/>
      <c r="L1426" s="18"/>
      <c r="M1426" s="18"/>
      <c r="N1426" s="18"/>
    </row>
    <row r="1427" spans="10:14" x14ac:dyDescent="0.5">
      <c r="J1427" s="18"/>
      <c r="K1427" s="18"/>
      <c r="L1427" s="18"/>
      <c r="M1427" s="18"/>
      <c r="N1427" s="18"/>
    </row>
    <row r="1428" spans="10:14" x14ac:dyDescent="0.5">
      <c r="J1428" s="18"/>
      <c r="K1428" s="18"/>
      <c r="L1428" s="18"/>
      <c r="M1428" s="18"/>
      <c r="N1428" s="18"/>
    </row>
    <row r="1429" spans="10:14" x14ac:dyDescent="0.5">
      <c r="J1429" s="18"/>
      <c r="K1429" s="18"/>
      <c r="L1429" s="18"/>
      <c r="M1429" s="18"/>
      <c r="N1429" s="18"/>
    </row>
    <row r="1430" spans="10:14" x14ac:dyDescent="0.5">
      <c r="J1430" s="18"/>
      <c r="K1430" s="18"/>
      <c r="L1430" s="18"/>
      <c r="M1430" s="18"/>
      <c r="N1430" s="18"/>
    </row>
    <row r="1431" spans="10:14" x14ac:dyDescent="0.5">
      <c r="J1431" s="18"/>
      <c r="K1431" s="18"/>
      <c r="L1431" s="18"/>
      <c r="M1431" s="18"/>
      <c r="N1431" s="18"/>
    </row>
    <row r="1432" spans="10:14" x14ac:dyDescent="0.5">
      <c r="J1432" s="18"/>
      <c r="K1432" s="18"/>
      <c r="L1432" s="18"/>
      <c r="M1432" s="18"/>
      <c r="N1432" s="18"/>
    </row>
    <row r="1433" spans="10:14" x14ac:dyDescent="0.5">
      <c r="J1433" s="18"/>
      <c r="K1433" s="18"/>
      <c r="L1433" s="18"/>
      <c r="M1433" s="18"/>
      <c r="N1433" s="18"/>
    </row>
    <row r="1434" spans="10:14" x14ac:dyDescent="0.5">
      <c r="J1434" s="18"/>
      <c r="K1434" s="18"/>
      <c r="L1434" s="18"/>
      <c r="M1434" s="18"/>
      <c r="N1434" s="18"/>
    </row>
    <row r="1435" spans="10:14" x14ac:dyDescent="0.5">
      <c r="J1435" s="18"/>
      <c r="K1435" s="18"/>
      <c r="L1435" s="18"/>
      <c r="M1435" s="18"/>
      <c r="N1435" s="18"/>
    </row>
    <row r="1436" spans="10:14" x14ac:dyDescent="0.5">
      <c r="J1436" s="18"/>
      <c r="K1436" s="18"/>
      <c r="L1436" s="18"/>
      <c r="M1436" s="18"/>
      <c r="N1436" s="18"/>
    </row>
    <row r="1437" spans="10:14" x14ac:dyDescent="0.5">
      <c r="J1437" s="18"/>
      <c r="K1437" s="18"/>
      <c r="L1437" s="18"/>
      <c r="M1437" s="18"/>
      <c r="N1437" s="18"/>
    </row>
    <row r="1438" spans="10:14" x14ac:dyDescent="0.5">
      <c r="J1438" s="18"/>
      <c r="K1438" s="18"/>
      <c r="L1438" s="18"/>
      <c r="M1438" s="18"/>
      <c r="N1438" s="18"/>
    </row>
    <row r="1439" spans="10:14" x14ac:dyDescent="0.5">
      <c r="J1439" s="18"/>
      <c r="K1439" s="18"/>
      <c r="L1439" s="18"/>
      <c r="M1439" s="18"/>
      <c r="N1439" s="18"/>
    </row>
    <row r="1440" spans="10:14" x14ac:dyDescent="0.5">
      <c r="J1440" s="18"/>
      <c r="K1440" s="18"/>
      <c r="L1440" s="18"/>
      <c r="M1440" s="18"/>
      <c r="N1440" s="18"/>
    </row>
    <row r="1441" spans="10:14" x14ac:dyDescent="0.5">
      <c r="J1441" s="18"/>
      <c r="K1441" s="18"/>
      <c r="L1441" s="18"/>
      <c r="M1441" s="18"/>
      <c r="N1441" s="18"/>
    </row>
    <row r="1442" spans="10:14" x14ac:dyDescent="0.5">
      <c r="J1442" s="18"/>
      <c r="K1442" s="18"/>
      <c r="L1442" s="18"/>
      <c r="M1442" s="18"/>
      <c r="N1442" s="18"/>
    </row>
    <row r="1443" spans="10:14" x14ac:dyDescent="0.5">
      <c r="J1443" s="18"/>
      <c r="K1443" s="18"/>
      <c r="L1443" s="18"/>
      <c r="M1443" s="18"/>
      <c r="N1443" s="18"/>
    </row>
    <row r="1444" spans="10:14" x14ac:dyDescent="0.5">
      <c r="J1444" s="18"/>
      <c r="K1444" s="18"/>
      <c r="L1444" s="18"/>
      <c r="M1444" s="18"/>
      <c r="N1444" s="18"/>
    </row>
    <row r="1445" spans="10:14" x14ac:dyDescent="0.5">
      <c r="J1445" s="18"/>
      <c r="K1445" s="18"/>
      <c r="L1445" s="18"/>
      <c r="M1445" s="18"/>
      <c r="N1445" s="18"/>
    </row>
    <row r="1446" spans="10:14" x14ac:dyDescent="0.5">
      <c r="J1446" s="18"/>
      <c r="K1446" s="18"/>
      <c r="L1446" s="18"/>
      <c r="M1446" s="18"/>
      <c r="N1446" s="18"/>
    </row>
    <row r="1447" spans="10:14" x14ac:dyDescent="0.5">
      <c r="J1447" s="18"/>
      <c r="K1447" s="18"/>
      <c r="L1447" s="18"/>
      <c r="M1447" s="18"/>
      <c r="N1447" s="18"/>
    </row>
    <row r="1448" spans="10:14" x14ac:dyDescent="0.5">
      <c r="J1448" s="18"/>
      <c r="K1448" s="18"/>
      <c r="L1448" s="18"/>
      <c r="M1448" s="18"/>
      <c r="N1448" s="18"/>
    </row>
    <row r="1449" spans="10:14" x14ac:dyDescent="0.5">
      <c r="J1449" s="18"/>
      <c r="K1449" s="18"/>
      <c r="L1449" s="18"/>
      <c r="M1449" s="18"/>
      <c r="N1449" s="18"/>
    </row>
    <row r="1450" spans="10:14" x14ac:dyDescent="0.5">
      <c r="J1450" s="18"/>
      <c r="K1450" s="18"/>
      <c r="L1450" s="18"/>
      <c r="M1450" s="18"/>
      <c r="N1450" s="18"/>
    </row>
    <row r="1451" spans="10:14" x14ac:dyDescent="0.5">
      <c r="J1451" s="18"/>
      <c r="K1451" s="18"/>
      <c r="L1451" s="18"/>
      <c r="M1451" s="18"/>
      <c r="N1451" s="18"/>
    </row>
    <row r="1452" spans="10:14" x14ac:dyDescent="0.5">
      <c r="J1452" s="18"/>
      <c r="K1452" s="18"/>
      <c r="L1452" s="18"/>
      <c r="M1452" s="18"/>
      <c r="N1452" s="18"/>
    </row>
    <row r="1453" spans="10:14" x14ac:dyDescent="0.5">
      <c r="J1453" s="18"/>
      <c r="K1453" s="18"/>
      <c r="L1453" s="18"/>
      <c r="M1453" s="18"/>
      <c r="N1453" s="18"/>
    </row>
    <row r="1454" spans="10:14" x14ac:dyDescent="0.5">
      <c r="J1454" s="18"/>
      <c r="K1454" s="18"/>
      <c r="L1454" s="18"/>
      <c r="M1454" s="18"/>
      <c r="N1454" s="18"/>
    </row>
    <row r="1455" spans="10:14" x14ac:dyDescent="0.5">
      <c r="J1455" s="18"/>
      <c r="K1455" s="18"/>
      <c r="L1455" s="18"/>
      <c r="M1455" s="18"/>
      <c r="N1455" s="18"/>
    </row>
    <row r="1456" spans="10:14" x14ac:dyDescent="0.5">
      <c r="J1456" s="18"/>
      <c r="K1456" s="18"/>
      <c r="L1456" s="18"/>
      <c r="M1456" s="18"/>
      <c r="N1456" s="18"/>
    </row>
    <row r="1457" spans="10:14" x14ac:dyDescent="0.5">
      <c r="J1457" s="18"/>
      <c r="K1457" s="18"/>
      <c r="L1457" s="18"/>
      <c r="M1457" s="18"/>
      <c r="N1457" s="18"/>
    </row>
    <row r="1458" spans="10:14" x14ac:dyDescent="0.5">
      <c r="J1458" s="18"/>
      <c r="K1458" s="18"/>
      <c r="L1458" s="18"/>
      <c r="M1458" s="18"/>
      <c r="N1458" s="18"/>
    </row>
    <row r="1459" spans="10:14" x14ac:dyDescent="0.5">
      <c r="J1459" s="18"/>
      <c r="K1459" s="18"/>
      <c r="L1459" s="18"/>
      <c r="M1459" s="18"/>
      <c r="N1459" s="18"/>
    </row>
    <row r="1460" spans="10:14" x14ac:dyDescent="0.5">
      <c r="J1460" s="18"/>
      <c r="K1460" s="18"/>
      <c r="L1460" s="18"/>
      <c r="M1460" s="18"/>
      <c r="N1460" s="18"/>
    </row>
    <row r="1461" spans="10:14" x14ac:dyDescent="0.5">
      <c r="J1461" s="18"/>
      <c r="K1461" s="18"/>
      <c r="L1461" s="18"/>
      <c r="M1461" s="18"/>
      <c r="N1461" s="18"/>
    </row>
    <row r="1462" spans="10:14" x14ac:dyDescent="0.5">
      <c r="J1462" s="18"/>
      <c r="K1462" s="18"/>
      <c r="L1462" s="18"/>
      <c r="M1462" s="18"/>
      <c r="N1462" s="18"/>
    </row>
    <row r="1463" spans="10:14" x14ac:dyDescent="0.5">
      <c r="J1463" s="18"/>
      <c r="K1463" s="18"/>
      <c r="L1463" s="18"/>
      <c r="M1463" s="18"/>
      <c r="N1463" s="18"/>
    </row>
    <row r="1464" spans="10:14" x14ac:dyDescent="0.5">
      <c r="J1464" s="18"/>
      <c r="K1464" s="18"/>
      <c r="L1464" s="18"/>
      <c r="M1464" s="18"/>
      <c r="N1464" s="18"/>
    </row>
    <row r="1465" spans="10:14" x14ac:dyDescent="0.5">
      <c r="J1465" s="18"/>
      <c r="K1465" s="18"/>
      <c r="L1465" s="18"/>
      <c r="M1465" s="18"/>
      <c r="N1465" s="18"/>
    </row>
    <row r="1466" spans="10:14" x14ac:dyDescent="0.5">
      <c r="J1466" s="18"/>
      <c r="K1466" s="18"/>
      <c r="L1466" s="18"/>
      <c r="M1466" s="18"/>
      <c r="N1466" s="18"/>
    </row>
    <row r="1467" spans="10:14" x14ac:dyDescent="0.5">
      <c r="J1467" s="18"/>
      <c r="K1467" s="18"/>
      <c r="L1467" s="18"/>
      <c r="M1467" s="18"/>
      <c r="N1467" s="18"/>
    </row>
    <row r="1468" spans="10:14" x14ac:dyDescent="0.5">
      <c r="J1468" s="18"/>
      <c r="K1468" s="18"/>
      <c r="L1468" s="18"/>
      <c r="M1468" s="18"/>
      <c r="N1468" s="18"/>
    </row>
    <row r="1469" spans="10:14" x14ac:dyDescent="0.5">
      <c r="J1469" s="18"/>
      <c r="K1469" s="18"/>
      <c r="L1469" s="18"/>
      <c r="M1469" s="18"/>
      <c r="N1469" s="18"/>
    </row>
    <row r="1470" spans="10:14" x14ac:dyDescent="0.5">
      <c r="J1470" s="18"/>
      <c r="K1470" s="18"/>
      <c r="L1470" s="18"/>
      <c r="M1470" s="18"/>
      <c r="N1470" s="18"/>
    </row>
    <row r="1471" spans="10:14" x14ac:dyDescent="0.5">
      <c r="J1471" s="18"/>
      <c r="K1471" s="18"/>
      <c r="L1471" s="18"/>
      <c r="M1471" s="18"/>
      <c r="N1471" s="18"/>
    </row>
    <row r="1472" spans="10:14" x14ac:dyDescent="0.5">
      <c r="J1472" s="18"/>
      <c r="K1472" s="18"/>
      <c r="L1472" s="18"/>
      <c r="M1472" s="18"/>
      <c r="N1472" s="18"/>
    </row>
    <row r="1473" spans="10:14" x14ac:dyDescent="0.5">
      <c r="J1473" s="18"/>
      <c r="K1473" s="18"/>
      <c r="L1473" s="18"/>
      <c r="M1473" s="18"/>
      <c r="N1473" s="18"/>
    </row>
    <row r="1474" spans="10:14" x14ac:dyDescent="0.5">
      <c r="J1474" s="18"/>
      <c r="K1474" s="18"/>
      <c r="L1474" s="18"/>
      <c r="M1474" s="18"/>
      <c r="N1474" s="18"/>
    </row>
    <row r="1475" spans="10:14" x14ac:dyDescent="0.5">
      <c r="J1475" s="18"/>
      <c r="K1475" s="18"/>
      <c r="L1475" s="18"/>
      <c r="M1475" s="18"/>
      <c r="N1475" s="18"/>
    </row>
    <row r="1476" spans="10:14" x14ac:dyDescent="0.5">
      <c r="J1476" s="18"/>
      <c r="K1476" s="18"/>
      <c r="L1476" s="18"/>
      <c r="M1476" s="18"/>
      <c r="N1476" s="18"/>
    </row>
  </sheetData>
  <mergeCells count="1">
    <mergeCell ref="P48:Q4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58"/>
  <sheetViews>
    <sheetView zoomScale="70" zoomScaleNormal="70" workbookViewId="0">
      <selection activeCell="I1" sqref="I1"/>
    </sheetView>
  </sheetViews>
  <sheetFormatPr defaultColWidth="7.875" defaultRowHeight="21.75" x14ac:dyDescent="0.5"/>
  <cols>
    <col min="1" max="1" width="8" style="151" customWidth="1"/>
    <col min="2" max="2" width="6.25" style="129" customWidth="1"/>
    <col min="3" max="3" width="9.75" style="129" customWidth="1"/>
    <col min="4" max="4" width="8" style="129" customWidth="1"/>
    <col min="5" max="5" width="6.25" style="129" customWidth="1"/>
    <col min="6" max="6" width="9.75" style="129" customWidth="1"/>
    <col min="7" max="7" width="1.5" style="129" customWidth="1"/>
    <col min="8" max="8" width="1.5" style="130" customWidth="1"/>
    <col min="9" max="256" width="7.875" style="131"/>
    <col min="257" max="257" width="8" style="131" customWidth="1"/>
    <col min="258" max="258" width="6.25" style="131" customWidth="1"/>
    <col min="259" max="259" width="9.75" style="131" customWidth="1"/>
    <col min="260" max="260" width="8" style="131" customWidth="1"/>
    <col min="261" max="261" width="6.25" style="131" customWidth="1"/>
    <col min="262" max="262" width="9.75" style="131" customWidth="1"/>
    <col min="263" max="264" width="1.5" style="131" customWidth="1"/>
    <col min="265" max="512" width="7.875" style="131"/>
    <col min="513" max="513" width="8" style="131" customWidth="1"/>
    <col min="514" max="514" width="6.25" style="131" customWidth="1"/>
    <col min="515" max="515" width="9.75" style="131" customWidth="1"/>
    <col min="516" max="516" width="8" style="131" customWidth="1"/>
    <col min="517" max="517" width="6.25" style="131" customWidth="1"/>
    <col min="518" max="518" width="9.75" style="131" customWidth="1"/>
    <col min="519" max="520" width="1.5" style="131" customWidth="1"/>
    <col min="521" max="768" width="7.875" style="131"/>
    <col min="769" max="769" width="8" style="131" customWidth="1"/>
    <col min="770" max="770" width="6.25" style="131" customWidth="1"/>
    <col min="771" max="771" width="9.75" style="131" customWidth="1"/>
    <col min="772" max="772" width="8" style="131" customWidth="1"/>
    <col min="773" max="773" width="6.25" style="131" customWidth="1"/>
    <col min="774" max="774" width="9.75" style="131" customWidth="1"/>
    <col min="775" max="776" width="1.5" style="131" customWidth="1"/>
    <col min="777" max="1024" width="7.875" style="131"/>
    <col min="1025" max="1025" width="8" style="131" customWidth="1"/>
    <col min="1026" max="1026" width="6.25" style="131" customWidth="1"/>
    <col min="1027" max="1027" width="9.75" style="131" customWidth="1"/>
    <col min="1028" max="1028" width="8" style="131" customWidth="1"/>
    <col min="1029" max="1029" width="6.25" style="131" customWidth="1"/>
    <col min="1030" max="1030" width="9.75" style="131" customWidth="1"/>
    <col min="1031" max="1032" width="1.5" style="131" customWidth="1"/>
    <col min="1033" max="1280" width="7.875" style="131"/>
    <col min="1281" max="1281" width="8" style="131" customWidth="1"/>
    <col min="1282" max="1282" width="6.25" style="131" customWidth="1"/>
    <col min="1283" max="1283" width="9.75" style="131" customWidth="1"/>
    <col min="1284" max="1284" width="8" style="131" customWidth="1"/>
    <col min="1285" max="1285" width="6.25" style="131" customWidth="1"/>
    <col min="1286" max="1286" width="9.75" style="131" customWidth="1"/>
    <col min="1287" max="1288" width="1.5" style="131" customWidth="1"/>
    <col min="1289" max="1536" width="7.875" style="131"/>
    <col min="1537" max="1537" width="8" style="131" customWidth="1"/>
    <col min="1538" max="1538" width="6.25" style="131" customWidth="1"/>
    <col min="1539" max="1539" width="9.75" style="131" customWidth="1"/>
    <col min="1540" max="1540" width="8" style="131" customWidth="1"/>
    <col min="1541" max="1541" width="6.25" style="131" customWidth="1"/>
    <col min="1542" max="1542" width="9.75" style="131" customWidth="1"/>
    <col min="1543" max="1544" width="1.5" style="131" customWidth="1"/>
    <col min="1545" max="1792" width="7.875" style="131"/>
    <col min="1793" max="1793" width="8" style="131" customWidth="1"/>
    <col min="1794" max="1794" width="6.25" style="131" customWidth="1"/>
    <col min="1795" max="1795" width="9.75" style="131" customWidth="1"/>
    <col min="1796" max="1796" width="8" style="131" customWidth="1"/>
    <col min="1797" max="1797" width="6.25" style="131" customWidth="1"/>
    <col min="1798" max="1798" width="9.75" style="131" customWidth="1"/>
    <col min="1799" max="1800" width="1.5" style="131" customWidth="1"/>
    <col min="1801" max="2048" width="7.875" style="131"/>
    <col min="2049" max="2049" width="8" style="131" customWidth="1"/>
    <col min="2050" max="2050" width="6.25" style="131" customWidth="1"/>
    <col min="2051" max="2051" width="9.75" style="131" customWidth="1"/>
    <col min="2052" max="2052" width="8" style="131" customWidth="1"/>
    <col min="2053" max="2053" width="6.25" style="131" customWidth="1"/>
    <col min="2054" max="2054" width="9.75" style="131" customWidth="1"/>
    <col min="2055" max="2056" width="1.5" style="131" customWidth="1"/>
    <col min="2057" max="2304" width="7.875" style="131"/>
    <col min="2305" max="2305" width="8" style="131" customWidth="1"/>
    <col min="2306" max="2306" width="6.25" style="131" customWidth="1"/>
    <col min="2307" max="2307" width="9.75" style="131" customWidth="1"/>
    <col min="2308" max="2308" width="8" style="131" customWidth="1"/>
    <col min="2309" max="2309" width="6.25" style="131" customWidth="1"/>
    <col min="2310" max="2310" width="9.75" style="131" customWidth="1"/>
    <col min="2311" max="2312" width="1.5" style="131" customWidth="1"/>
    <col min="2313" max="2560" width="7.875" style="131"/>
    <col min="2561" max="2561" width="8" style="131" customWidth="1"/>
    <col min="2562" max="2562" width="6.25" style="131" customWidth="1"/>
    <col min="2563" max="2563" width="9.75" style="131" customWidth="1"/>
    <col min="2564" max="2564" width="8" style="131" customWidth="1"/>
    <col min="2565" max="2565" width="6.25" style="131" customWidth="1"/>
    <col min="2566" max="2566" width="9.75" style="131" customWidth="1"/>
    <col min="2567" max="2568" width="1.5" style="131" customWidth="1"/>
    <col min="2569" max="2816" width="7.875" style="131"/>
    <col min="2817" max="2817" width="8" style="131" customWidth="1"/>
    <col min="2818" max="2818" width="6.25" style="131" customWidth="1"/>
    <col min="2819" max="2819" width="9.75" style="131" customWidth="1"/>
    <col min="2820" max="2820" width="8" style="131" customWidth="1"/>
    <col min="2821" max="2821" width="6.25" style="131" customWidth="1"/>
    <col min="2822" max="2822" width="9.75" style="131" customWidth="1"/>
    <col min="2823" max="2824" width="1.5" style="131" customWidth="1"/>
    <col min="2825" max="3072" width="7.875" style="131"/>
    <col min="3073" max="3073" width="8" style="131" customWidth="1"/>
    <col min="3074" max="3074" width="6.25" style="131" customWidth="1"/>
    <col min="3075" max="3075" width="9.75" style="131" customWidth="1"/>
    <col min="3076" max="3076" width="8" style="131" customWidth="1"/>
    <col min="3077" max="3077" width="6.25" style="131" customWidth="1"/>
    <col min="3078" max="3078" width="9.75" style="131" customWidth="1"/>
    <col min="3079" max="3080" width="1.5" style="131" customWidth="1"/>
    <col min="3081" max="3328" width="7.875" style="131"/>
    <col min="3329" max="3329" width="8" style="131" customWidth="1"/>
    <col min="3330" max="3330" width="6.25" style="131" customWidth="1"/>
    <col min="3331" max="3331" width="9.75" style="131" customWidth="1"/>
    <col min="3332" max="3332" width="8" style="131" customWidth="1"/>
    <col min="3333" max="3333" width="6.25" style="131" customWidth="1"/>
    <col min="3334" max="3334" width="9.75" style="131" customWidth="1"/>
    <col min="3335" max="3336" width="1.5" style="131" customWidth="1"/>
    <col min="3337" max="3584" width="7.875" style="131"/>
    <col min="3585" max="3585" width="8" style="131" customWidth="1"/>
    <col min="3586" max="3586" width="6.25" style="131" customWidth="1"/>
    <col min="3587" max="3587" width="9.75" style="131" customWidth="1"/>
    <col min="3588" max="3588" width="8" style="131" customWidth="1"/>
    <col min="3589" max="3589" width="6.25" style="131" customWidth="1"/>
    <col min="3590" max="3590" width="9.75" style="131" customWidth="1"/>
    <col min="3591" max="3592" width="1.5" style="131" customWidth="1"/>
    <col min="3593" max="3840" width="7.875" style="131"/>
    <col min="3841" max="3841" width="8" style="131" customWidth="1"/>
    <col min="3842" max="3842" width="6.25" style="131" customWidth="1"/>
    <col min="3843" max="3843" width="9.75" style="131" customWidth="1"/>
    <col min="3844" max="3844" width="8" style="131" customWidth="1"/>
    <col min="3845" max="3845" width="6.25" style="131" customWidth="1"/>
    <col min="3846" max="3846" width="9.75" style="131" customWidth="1"/>
    <col min="3847" max="3848" width="1.5" style="131" customWidth="1"/>
    <col min="3849" max="4096" width="7.875" style="131"/>
    <col min="4097" max="4097" width="8" style="131" customWidth="1"/>
    <col min="4098" max="4098" width="6.25" style="131" customWidth="1"/>
    <col min="4099" max="4099" width="9.75" style="131" customWidth="1"/>
    <col min="4100" max="4100" width="8" style="131" customWidth="1"/>
    <col min="4101" max="4101" width="6.25" style="131" customWidth="1"/>
    <col min="4102" max="4102" width="9.75" style="131" customWidth="1"/>
    <col min="4103" max="4104" width="1.5" style="131" customWidth="1"/>
    <col min="4105" max="4352" width="7.875" style="131"/>
    <col min="4353" max="4353" width="8" style="131" customWidth="1"/>
    <col min="4354" max="4354" width="6.25" style="131" customWidth="1"/>
    <col min="4355" max="4355" width="9.75" style="131" customWidth="1"/>
    <col min="4356" max="4356" width="8" style="131" customWidth="1"/>
    <col min="4357" max="4357" width="6.25" style="131" customWidth="1"/>
    <col min="4358" max="4358" width="9.75" style="131" customWidth="1"/>
    <col min="4359" max="4360" width="1.5" style="131" customWidth="1"/>
    <col min="4361" max="4608" width="7.875" style="131"/>
    <col min="4609" max="4609" width="8" style="131" customWidth="1"/>
    <col min="4610" max="4610" width="6.25" style="131" customWidth="1"/>
    <col min="4611" max="4611" width="9.75" style="131" customWidth="1"/>
    <col min="4612" max="4612" width="8" style="131" customWidth="1"/>
    <col min="4613" max="4613" width="6.25" style="131" customWidth="1"/>
    <col min="4614" max="4614" width="9.75" style="131" customWidth="1"/>
    <col min="4615" max="4616" width="1.5" style="131" customWidth="1"/>
    <col min="4617" max="4864" width="7.875" style="131"/>
    <col min="4865" max="4865" width="8" style="131" customWidth="1"/>
    <col min="4866" max="4866" width="6.25" style="131" customWidth="1"/>
    <col min="4867" max="4867" width="9.75" style="131" customWidth="1"/>
    <col min="4868" max="4868" width="8" style="131" customWidth="1"/>
    <col min="4869" max="4869" width="6.25" style="131" customWidth="1"/>
    <col min="4870" max="4870" width="9.75" style="131" customWidth="1"/>
    <col min="4871" max="4872" width="1.5" style="131" customWidth="1"/>
    <col min="4873" max="5120" width="7.875" style="131"/>
    <col min="5121" max="5121" width="8" style="131" customWidth="1"/>
    <col min="5122" max="5122" width="6.25" style="131" customWidth="1"/>
    <col min="5123" max="5123" width="9.75" style="131" customWidth="1"/>
    <col min="5124" max="5124" width="8" style="131" customWidth="1"/>
    <col min="5125" max="5125" width="6.25" style="131" customWidth="1"/>
    <col min="5126" max="5126" width="9.75" style="131" customWidth="1"/>
    <col min="5127" max="5128" width="1.5" style="131" customWidth="1"/>
    <col min="5129" max="5376" width="7.875" style="131"/>
    <col min="5377" max="5377" width="8" style="131" customWidth="1"/>
    <col min="5378" max="5378" width="6.25" style="131" customWidth="1"/>
    <col min="5379" max="5379" width="9.75" style="131" customWidth="1"/>
    <col min="5380" max="5380" width="8" style="131" customWidth="1"/>
    <col min="5381" max="5381" width="6.25" style="131" customWidth="1"/>
    <col min="5382" max="5382" width="9.75" style="131" customWidth="1"/>
    <col min="5383" max="5384" width="1.5" style="131" customWidth="1"/>
    <col min="5385" max="5632" width="7.875" style="131"/>
    <col min="5633" max="5633" width="8" style="131" customWidth="1"/>
    <col min="5634" max="5634" width="6.25" style="131" customWidth="1"/>
    <col min="5635" max="5635" width="9.75" style="131" customWidth="1"/>
    <col min="5636" max="5636" width="8" style="131" customWidth="1"/>
    <col min="5637" max="5637" width="6.25" style="131" customWidth="1"/>
    <col min="5638" max="5638" width="9.75" style="131" customWidth="1"/>
    <col min="5639" max="5640" width="1.5" style="131" customWidth="1"/>
    <col min="5641" max="5888" width="7.875" style="131"/>
    <col min="5889" max="5889" width="8" style="131" customWidth="1"/>
    <col min="5890" max="5890" width="6.25" style="131" customWidth="1"/>
    <col min="5891" max="5891" width="9.75" style="131" customWidth="1"/>
    <col min="5892" max="5892" width="8" style="131" customWidth="1"/>
    <col min="5893" max="5893" width="6.25" style="131" customWidth="1"/>
    <col min="5894" max="5894" width="9.75" style="131" customWidth="1"/>
    <col min="5895" max="5896" width="1.5" style="131" customWidth="1"/>
    <col min="5897" max="6144" width="7.875" style="131"/>
    <col min="6145" max="6145" width="8" style="131" customWidth="1"/>
    <col min="6146" max="6146" width="6.25" style="131" customWidth="1"/>
    <col min="6147" max="6147" width="9.75" style="131" customWidth="1"/>
    <col min="6148" max="6148" width="8" style="131" customWidth="1"/>
    <col min="6149" max="6149" width="6.25" style="131" customWidth="1"/>
    <col min="6150" max="6150" width="9.75" style="131" customWidth="1"/>
    <col min="6151" max="6152" width="1.5" style="131" customWidth="1"/>
    <col min="6153" max="6400" width="7.875" style="131"/>
    <col min="6401" max="6401" width="8" style="131" customWidth="1"/>
    <col min="6402" max="6402" width="6.25" style="131" customWidth="1"/>
    <col min="6403" max="6403" width="9.75" style="131" customWidth="1"/>
    <col min="6404" max="6404" width="8" style="131" customWidth="1"/>
    <col min="6405" max="6405" width="6.25" style="131" customWidth="1"/>
    <col min="6406" max="6406" width="9.75" style="131" customWidth="1"/>
    <col min="6407" max="6408" width="1.5" style="131" customWidth="1"/>
    <col min="6409" max="6656" width="7.875" style="131"/>
    <col min="6657" max="6657" width="8" style="131" customWidth="1"/>
    <col min="6658" max="6658" width="6.25" style="131" customWidth="1"/>
    <col min="6659" max="6659" width="9.75" style="131" customWidth="1"/>
    <col min="6660" max="6660" width="8" style="131" customWidth="1"/>
    <col min="6661" max="6661" width="6.25" style="131" customWidth="1"/>
    <col min="6662" max="6662" width="9.75" style="131" customWidth="1"/>
    <col min="6663" max="6664" width="1.5" style="131" customWidth="1"/>
    <col min="6665" max="6912" width="7.875" style="131"/>
    <col min="6913" max="6913" width="8" style="131" customWidth="1"/>
    <col min="6914" max="6914" width="6.25" style="131" customWidth="1"/>
    <col min="6915" max="6915" width="9.75" style="131" customWidth="1"/>
    <col min="6916" max="6916" width="8" style="131" customWidth="1"/>
    <col min="6917" max="6917" width="6.25" style="131" customWidth="1"/>
    <col min="6918" max="6918" width="9.75" style="131" customWidth="1"/>
    <col min="6919" max="6920" width="1.5" style="131" customWidth="1"/>
    <col min="6921" max="7168" width="7.875" style="131"/>
    <col min="7169" max="7169" width="8" style="131" customWidth="1"/>
    <col min="7170" max="7170" width="6.25" style="131" customWidth="1"/>
    <col min="7171" max="7171" width="9.75" style="131" customWidth="1"/>
    <col min="7172" max="7172" width="8" style="131" customWidth="1"/>
    <col min="7173" max="7173" width="6.25" style="131" customWidth="1"/>
    <col min="7174" max="7174" width="9.75" style="131" customWidth="1"/>
    <col min="7175" max="7176" width="1.5" style="131" customWidth="1"/>
    <col min="7177" max="7424" width="7.875" style="131"/>
    <col min="7425" max="7425" width="8" style="131" customWidth="1"/>
    <col min="7426" max="7426" width="6.25" style="131" customWidth="1"/>
    <col min="7427" max="7427" width="9.75" style="131" customWidth="1"/>
    <col min="7428" max="7428" width="8" style="131" customWidth="1"/>
    <col min="7429" max="7429" width="6.25" style="131" customWidth="1"/>
    <col min="7430" max="7430" width="9.75" style="131" customWidth="1"/>
    <col min="7431" max="7432" width="1.5" style="131" customWidth="1"/>
    <col min="7433" max="7680" width="7.875" style="131"/>
    <col min="7681" max="7681" width="8" style="131" customWidth="1"/>
    <col min="7682" max="7682" width="6.25" style="131" customWidth="1"/>
    <col min="7683" max="7683" width="9.75" style="131" customWidth="1"/>
    <col min="7684" max="7684" width="8" style="131" customWidth="1"/>
    <col min="7685" max="7685" width="6.25" style="131" customWidth="1"/>
    <col min="7686" max="7686" width="9.75" style="131" customWidth="1"/>
    <col min="7687" max="7688" width="1.5" style="131" customWidth="1"/>
    <col min="7689" max="7936" width="7.875" style="131"/>
    <col min="7937" max="7937" width="8" style="131" customWidth="1"/>
    <col min="7938" max="7938" width="6.25" style="131" customWidth="1"/>
    <col min="7939" max="7939" width="9.75" style="131" customWidth="1"/>
    <col min="7940" max="7940" width="8" style="131" customWidth="1"/>
    <col min="7941" max="7941" width="6.25" style="131" customWidth="1"/>
    <col min="7942" max="7942" width="9.75" style="131" customWidth="1"/>
    <col min="7943" max="7944" width="1.5" style="131" customWidth="1"/>
    <col min="7945" max="8192" width="7.875" style="131"/>
    <col min="8193" max="8193" width="8" style="131" customWidth="1"/>
    <col min="8194" max="8194" width="6.25" style="131" customWidth="1"/>
    <col min="8195" max="8195" width="9.75" style="131" customWidth="1"/>
    <col min="8196" max="8196" width="8" style="131" customWidth="1"/>
    <col min="8197" max="8197" width="6.25" style="131" customWidth="1"/>
    <col min="8198" max="8198" width="9.75" style="131" customWidth="1"/>
    <col min="8199" max="8200" width="1.5" style="131" customWidth="1"/>
    <col min="8201" max="8448" width="7.875" style="131"/>
    <col min="8449" max="8449" width="8" style="131" customWidth="1"/>
    <col min="8450" max="8450" width="6.25" style="131" customWidth="1"/>
    <col min="8451" max="8451" width="9.75" style="131" customWidth="1"/>
    <col min="8452" max="8452" width="8" style="131" customWidth="1"/>
    <col min="8453" max="8453" width="6.25" style="131" customWidth="1"/>
    <col min="8454" max="8454" width="9.75" style="131" customWidth="1"/>
    <col min="8455" max="8456" width="1.5" style="131" customWidth="1"/>
    <col min="8457" max="8704" width="7.875" style="131"/>
    <col min="8705" max="8705" width="8" style="131" customWidth="1"/>
    <col min="8706" max="8706" width="6.25" style="131" customWidth="1"/>
    <col min="8707" max="8707" width="9.75" style="131" customWidth="1"/>
    <col min="8708" max="8708" width="8" style="131" customWidth="1"/>
    <col min="8709" max="8709" width="6.25" style="131" customWidth="1"/>
    <col min="8710" max="8710" width="9.75" style="131" customWidth="1"/>
    <col min="8711" max="8712" width="1.5" style="131" customWidth="1"/>
    <col min="8713" max="8960" width="7.875" style="131"/>
    <col min="8961" max="8961" width="8" style="131" customWidth="1"/>
    <col min="8962" max="8962" width="6.25" style="131" customWidth="1"/>
    <col min="8963" max="8963" width="9.75" style="131" customWidth="1"/>
    <col min="8964" max="8964" width="8" style="131" customWidth="1"/>
    <col min="8965" max="8965" width="6.25" style="131" customWidth="1"/>
    <col min="8966" max="8966" width="9.75" style="131" customWidth="1"/>
    <col min="8967" max="8968" width="1.5" style="131" customWidth="1"/>
    <col min="8969" max="9216" width="7.875" style="131"/>
    <col min="9217" max="9217" width="8" style="131" customWidth="1"/>
    <col min="9218" max="9218" width="6.25" style="131" customWidth="1"/>
    <col min="9219" max="9219" width="9.75" style="131" customWidth="1"/>
    <col min="9220" max="9220" width="8" style="131" customWidth="1"/>
    <col min="9221" max="9221" width="6.25" style="131" customWidth="1"/>
    <col min="9222" max="9222" width="9.75" style="131" customWidth="1"/>
    <col min="9223" max="9224" width="1.5" style="131" customWidth="1"/>
    <col min="9225" max="9472" width="7.875" style="131"/>
    <col min="9473" max="9473" width="8" style="131" customWidth="1"/>
    <col min="9474" max="9474" width="6.25" style="131" customWidth="1"/>
    <col min="9475" max="9475" width="9.75" style="131" customWidth="1"/>
    <col min="9476" max="9476" width="8" style="131" customWidth="1"/>
    <col min="9477" max="9477" width="6.25" style="131" customWidth="1"/>
    <col min="9478" max="9478" width="9.75" style="131" customWidth="1"/>
    <col min="9479" max="9480" width="1.5" style="131" customWidth="1"/>
    <col min="9481" max="9728" width="7.875" style="131"/>
    <col min="9729" max="9729" width="8" style="131" customWidth="1"/>
    <col min="9730" max="9730" width="6.25" style="131" customWidth="1"/>
    <col min="9731" max="9731" width="9.75" style="131" customWidth="1"/>
    <col min="9732" max="9732" width="8" style="131" customWidth="1"/>
    <col min="9733" max="9733" width="6.25" style="131" customWidth="1"/>
    <col min="9734" max="9734" width="9.75" style="131" customWidth="1"/>
    <col min="9735" max="9736" width="1.5" style="131" customWidth="1"/>
    <col min="9737" max="9984" width="7.875" style="131"/>
    <col min="9985" max="9985" width="8" style="131" customWidth="1"/>
    <col min="9986" max="9986" width="6.25" style="131" customWidth="1"/>
    <col min="9987" max="9987" width="9.75" style="131" customWidth="1"/>
    <col min="9988" max="9988" width="8" style="131" customWidth="1"/>
    <col min="9989" max="9989" width="6.25" style="131" customWidth="1"/>
    <col min="9990" max="9990" width="9.75" style="131" customWidth="1"/>
    <col min="9991" max="9992" width="1.5" style="131" customWidth="1"/>
    <col min="9993" max="10240" width="7.875" style="131"/>
    <col min="10241" max="10241" width="8" style="131" customWidth="1"/>
    <col min="10242" max="10242" width="6.25" style="131" customWidth="1"/>
    <col min="10243" max="10243" width="9.75" style="131" customWidth="1"/>
    <col min="10244" max="10244" width="8" style="131" customWidth="1"/>
    <col min="10245" max="10245" width="6.25" style="131" customWidth="1"/>
    <col min="10246" max="10246" width="9.75" style="131" customWidth="1"/>
    <col min="10247" max="10248" width="1.5" style="131" customWidth="1"/>
    <col min="10249" max="10496" width="7.875" style="131"/>
    <col min="10497" max="10497" width="8" style="131" customWidth="1"/>
    <col min="10498" max="10498" width="6.25" style="131" customWidth="1"/>
    <col min="10499" max="10499" width="9.75" style="131" customWidth="1"/>
    <col min="10500" max="10500" width="8" style="131" customWidth="1"/>
    <col min="10501" max="10501" width="6.25" style="131" customWidth="1"/>
    <col min="10502" max="10502" width="9.75" style="131" customWidth="1"/>
    <col min="10503" max="10504" width="1.5" style="131" customWidth="1"/>
    <col min="10505" max="10752" width="7.875" style="131"/>
    <col min="10753" max="10753" width="8" style="131" customWidth="1"/>
    <col min="10754" max="10754" width="6.25" style="131" customWidth="1"/>
    <col min="10755" max="10755" width="9.75" style="131" customWidth="1"/>
    <col min="10756" max="10756" width="8" style="131" customWidth="1"/>
    <col min="10757" max="10757" width="6.25" style="131" customWidth="1"/>
    <col min="10758" max="10758" width="9.75" style="131" customWidth="1"/>
    <col min="10759" max="10760" width="1.5" style="131" customWidth="1"/>
    <col min="10761" max="11008" width="7.875" style="131"/>
    <col min="11009" max="11009" width="8" style="131" customWidth="1"/>
    <col min="11010" max="11010" width="6.25" style="131" customWidth="1"/>
    <col min="11011" max="11011" width="9.75" style="131" customWidth="1"/>
    <col min="11012" max="11012" width="8" style="131" customWidth="1"/>
    <col min="11013" max="11013" width="6.25" style="131" customWidth="1"/>
    <col min="11014" max="11014" width="9.75" style="131" customWidth="1"/>
    <col min="11015" max="11016" width="1.5" style="131" customWidth="1"/>
    <col min="11017" max="11264" width="7.875" style="131"/>
    <col min="11265" max="11265" width="8" style="131" customWidth="1"/>
    <col min="11266" max="11266" width="6.25" style="131" customWidth="1"/>
    <col min="11267" max="11267" width="9.75" style="131" customWidth="1"/>
    <col min="11268" max="11268" width="8" style="131" customWidth="1"/>
    <col min="11269" max="11269" width="6.25" style="131" customWidth="1"/>
    <col min="11270" max="11270" width="9.75" style="131" customWidth="1"/>
    <col min="11271" max="11272" width="1.5" style="131" customWidth="1"/>
    <col min="11273" max="11520" width="7.875" style="131"/>
    <col min="11521" max="11521" width="8" style="131" customWidth="1"/>
    <col min="11522" max="11522" width="6.25" style="131" customWidth="1"/>
    <col min="11523" max="11523" width="9.75" style="131" customWidth="1"/>
    <col min="11524" max="11524" width="8" style="131" customWidth="1"/>
    <col min="11525" max="11525" width="6.25" style="131" customWidth="1"/>
    <col min="11526" max="11526" width="9.75" style="131" customWidth="1"/>
    <col min="11527" max="11528" width="1.5" style="131" customWidth="1"/>
    <col min="11529" max="11776" width="7.875" style="131"/>
    <col min="11777" max="11777" width="8" style="131" customWidth="1"/>
    <col min="11778" max="11778" width="6.25" style="131" customWidth="1"/>
    <col min="11779" max="11779" width="9.75" style="131" customWidth="1"/>
    <col min="11780" max="11780" width="8" style="131" customWidth="1"/>
    <col min="11781" max="11781" width="6.25" style="131" customWidth="1"/>
    <col min="11782" max="11782" width="9.75" style="131" customWidth="1"/>
    <col min="11783" max="11784" width="1.5" style="131" customWidth="1"/>
    <col min="11785" max="12032" width="7.875" style="131"/>
    <col min="12033" max="12033" width="8" style="131" customWidth="1"/>
    <col min="12034" max="12034" width="6.25" style="131" customWidth="1"/>
    <col min="12035" max="12035" width="9.75" style="131" customWidth="1"/>
    <col min="12036" max="12036" width="8" style="131" customWidth="1"/>
    <col min="12037" max="12037" width="6.25" style="131" customWidth="1"/>
    <col min="12038" max="12038" width="9.75" style="131" customWidth="1"/>
    <col min="12039" max="12040" width="1.5" style="131" customWidth="1"/>
    <col min="12041" max="12288" width="7.875" style="131"/>
    <col min="12289" max="12289" width="8" style="131" customWidth="1"/>
    <col min="12290" max="12290" width="6.25" style="131" customWidth="1"/>
    <col min="12291" max="12291" width="9.75" style="131" customWidth="1"/>
    <col min="12292" max="12292" width="8" style="131" customWidth="1"/>
    <col min="12293" max="12293" width="6.25" style="131" customWidth="1"/>
    <col min="12294" max="12294" width="9.75" style="131" customWidth="1"/>
    <col min="12295" max="12296" width="1.5" style="131" customWidth="1"/>
    <col min="12297" max="12544" width="7.875" style="131"/>
    <col min="12545" max="12545" width="8" style="131" customWidth="1"/>
    <col min="12546" max="12546" width="6.25" style="131" customWidth="1"/>
    <col min="12547" max="12547" width="9.75" style="131" customWidth="1"/>
    <col min="12548" max="12548" width="8" style="131" customWidth="1"/>
    <col min="12549" max="12549" width="6.25" style="131" customWidth="1"/>
    <col min="12550" max="12550" width="9.75" style="131" customWidth="1"/>
    <col min="12551" max="12552" width="1.5" style="131" customWidth="1"/>
    <col min="12553" max="12800" width="7.875" style="131"/>
    <col min="12801" max="12801" width="8" style="131" customWidth="1"/>
    <col min="12802" max="12802" width="6.25" style="131" customWidth="1"/>
    <col min="12803" max="12803" width="9.75" style="131" customWidth="1"/>
    <col min="12804" max="12804" width="8" style="131" customWidth="1"/>
    <col min="12805" max="12805" width="6.25" style="131" customWidth="1"/>
    <col min="12806" max="12806" width="9.75" style="131" customWidth="1"/>
    <col min="12807" max="12808" width="1.5" style="131" customWidth="1"/>
    <col min="12809" max="13056" width="7.875" style="131"/>
    <col min="13057" max="13057" width="8" style="131" customWidth="1"/>
    <col min="13058" max="13058" width="6.25" style="131" customWidth="1"/>
    <col min="13059" max="13059" width="9.75" style="131" customWidth="1"/>
    <col min="13060" max="13060" width="8" style="131" customWidth="1"/>
    <col min="13061" max="13061" width="6.25" style="131" customWidth="1"/>
    <col min="13062" max="13062" width="9.75" style="131" customWidth="1"/>
    <col min="13063" max="13064" width="1.5" style="131" customWidth="1"/>
    <col min="13065" max="13312" width="7.875" style="131"/>
    <col min="13313" max="13313" width="8" style="131" customWidth="1"/>
    <col min="13314" max="13314" width="6.25" style="131" customWidth="1"/>
    <col min="13315" max="13315" width="9.75" style="131" customWidth="1"/>
    <col min="13316" max="13316" width="8" style="131" customWidth="1"/>
    <col min="13317" max="13317" width="6.25" style="131" customWidth="1"/>
    <col min="13318" max="13318" width="9.75" style="131" customWidth="1"/>
    <col min="13319" max="13320" width="1.5" style="131" customWidth="1"/>
    <col min="13321" max="13568" width="7.875" style="131"/>
    <col min="13569" max="13569" width="8" style="131" customWidth="1"/>
    <col min="13570" max="13570" width="6.25" style="131" customWidth="1"/>
    <col min="13571" max="13571" width="9.75" style="131" customWidth="1"/>
    <col min="13572" max="13572" width="8" style="131" customWidth="1"/>
    <col min="13573" max="13573" width="6.25" style="131" customWidth="1"/>
    <col min="13574" max="13574" width="9.75" style="131" customWidth="1"/>
    <col min="13575" max="13576" width="1.5" style="131" customWidth="1"/>
    <col min="13577" max="13824" width="7.875" style="131"/>
    <col min="13825" max="13825" width="8" style="131" customWidth="1"/>
    <col min="13826" max="13826" width="6.25" style="131" customWidth="1"/>
    <col min="13827" max="13827" width="9.75" style="131" customWidth="1"/>
    <col min="13828" max="13828" width="8" style="131" customWidth="1"/>
    <col min="13829" max="13829" width="6.25" style="131" customWidth="1"/>
    <col min="13830" max="13830" width="9.75" style="131" customWidth="1"/>
    <col min="13831" max="13832" width="1.5" style="131" customWidth="1"/>
    <col min="13833" max="14080" width="7.875" style="131"/>
    <col min="14081" max="14081" width="8" style="131" customWidth="1"/>
    <col min="14082" max="14082" width="6.25" style="131" customWidth="1"/>
    <col min="14083" max="14083" width="9.75" style="131" customWidth="1"/>
    <col min="14084" max="14084" width="8" style="131" customWidth="1"/>
    <col min="14085" max="14085" width="6.25" style="131" customWidth="1"/>
    <col min="14086" max="14086" width="9.75" style="131" customWidth="1"/>
    <col min="14087" max="14088" width="1.5" style="131" customWidth="1"/>
    <col min="14089" max="14336" width="7.875" style="131"/>
    <col min="14337" max="14337" width="8" style="131" customWidth="1"/>
    <col min="14338" max="14338" width="6.25" style="131" customWidth="1"/>
    <col min="14339" max="14339" width="9.75" style="131" customWidth="1"/>
    <col min="14340" max="14340" width="8" style="131" customWidth="1"/>
    <col min="14341" max="14341" width="6.25" style="131" customWidth="1"/>
    <col min="14342" max="14342" width="9.75" style="131" customWidth="1"/>
    <col min="14343" max="14344" width="1.5" style="131" customWidth="1"/>
    <col min="14345" max="14592" width="7.875" style="131"/>
    <col min="14593" max="14593" width="8" style="131" customWidth="1"/>
    <col min="14594" max="14594" width="6.25" style="131" customWidth="1"/>
    <col min="14595" max="14595" width="9.75" style="131" customWidth="1"/>
    <col min="14596" max="14596" width="8" style="131" customWidth="1"/>
    <col min="14597" max="14597" width="6.25" style="131" customWidth="1"/>
    <col min="14598" max="14598" width="9.75" style="131" customWidth="1"/>
    <col min="14599" max="14600" width="1.5" style="131" customWidth="1"/>
    <col min="14601" max="14848" width="7.875" style="131"/>
    <col min="14849" max="14849" width="8" style="131" customWidth="1"/>
    <col min="14850" max="14850" width="6.25" style="131" customWidth="1"/>
    <col min="14851" max="14851" width="9.75" style="131" customWidth="1"/>
    <col min="14852" max="14852" width="8" style="131" customWidth="1"/>
    <col min="14853" max="14853" width="6.25" style="131" customWidth="1"/>
    <col min="14854" max="14854" width="9.75" style="131" customWidth="1"/>
    <col min="14855" max="14856" width="1.5" style="131" customWidth="1"/>
    <col min="14857" max="15104" width="7.875" style="131"/>
    <col min="15105" max="15105" width="8" style="131" customWidth="1"/>
    <col min="15106" max="15106" width="6.25" style="131" customWidth="1"/>
    <col min="15107" max="15107" width="9.75" style="131" customWidth="1"/>
    <col min="15108" max="15108" width="8" style="131" customWidth="1"/>
    <col min="15109" max="15109" width="6.25" style="131" customWidth="1"/>
    <col min="15110" max="15110" width="9.75" style="131" customWidth="1"/>
    <col min="15111" max="15112" width="1.5" style="131" customWidth="1"/>
    <col min="15113" max="15360" width="7.875" style="131"/>
    <col min="15361" max="15361" width="8" style="131" customWidth="1"/>
    <col min="15362" max="15362" width="6.25" style="131" customWidth="1"/>
    <col min="15363" max="15363" width="9.75" style="131" customWidth="1"/>
    <col min="15364" max="15364" width="8" style="131" customWidth="1"/>
    <col min="15365" max="15365" width="6.25" style="131" customWidth="1"/>
    <col min="15366" max="15366" width="9.75" style="131" customWidth="1"/>
    <col min="15367" max="15368" width="1.5" style="131" customWidth="1"/>
    <col min="15369" max="15616" width="7.875" style="131"/>
    <col min="15617" max="15617" width="8" style="131" customWidth="1"/>
    <col min="15618" max="15618" width="6.25" style="131" customWidth="1"/>
    <col min="15619" max="15619" width="9.75" style="131" customWidth="1"/>
    <col min="15620" max="15620" width="8" style="131" customWidth="1"/>
    <col min="15621" max="15621" width="6.25" style="131" customWidth="1"/>
    <col min="15622" max="15622" width="9.75" style="131" customWidth="1"/>
    <col min="15623" max="15624" width="1.5" style="131" customWidth="1"/>
    <col min="15625" max="15872" width="7.875" style="131"/>
    <col min="15873" max="15873" width="8" style="131" customWidth="1"/>
    <col min="15874" max="15874" width="6.25" style="131" customWidth="1"/>
    <col min="15875" max="15875" width="9.75" style="131" customWidth="1"/>
    <col min="15876" max="15876" width="8" style="131" customWidth="1"/>
    <col min="15877" max="15877" width="6.25" style="131" customWidth="1"/>
    <col min="15878" max="15878" width="9.75" style="131" customWidth="1"/>
    <col min="15879" max="15880" width="1.5" style="131" customWidth="1"/>
    <col min="15881" max="16128" width="7.875" style="131"/>
    <col min="16129" max="16129" width="8" style="131" customWidth="1"/>
    <col min="16130" max="16130" width="6.25" style="131" customWidth="1"/>
    <col min="16131" max="16131" width="9.75" style="131" customWidth="1"/>
    <col min="16132" max="16132" width="8" style="131" customWidth="1"/>
    <col min="16133" max="16133" width="6.25" style="131" customWidth="1"/>
    <col min="16134" max="16134" width="9.75" style="131" customWidth="1"/>
    <col min="16135" max="16136" width="1.5" style="131" customWidth="1"/>
    <col min="16137" max="16384" width="7.875" style="131"/>
  </cols>
  <sheetData>
    <row r="1" spans="1:19" x14ac:dyDescent="0.5">
      <c r="A1" s="169"/>
      <c r="B1" s="169"/>
      <c r="C1" s="169"/>
      <c r="D1" s="128"/>
      <c r="E1" s="128"/>
      <c r="F1" s="128"/>
      <c r="R1" s="132"/>
      <c r="S1" s="132"/>
    </row>
    <row r="2" spans="1:19" x14ac:dyDescent="0.5">
      <c r="A2" s="170">
        <v>2013</v>
      </c>
      <c r="B2" s="170"/>
      <c r="C2" s="170"/>
      <c r="D2" s="133"/>
      <c r="E2" s="133"/>
      <c r="F2" s="133"/>
      <c r="G2" s="134"/>
    </row>
    <row r="3" spans="1:19" ht="43.5" x14ac:dyDescent="0.5">
      <c r="A3" s="135"/>
      <c r="B3" s="136" t="s">
        <v>25</v>
      </c>
      <c r="C3" s="137" t="s">
        <v>26</v>
      </c>
      <c r="D3" s="171">
        <v>2014</v>
      </c>
      <c r="E3" s="172"/>
      <c r="F3" s="172"/>
      <c r="G3" s="133"/>
      <c r="H3" s="138"/>
    </row>
    <row r="4" spans="1:19" x14ac:dyDescent="0.5">
      <c r="A4" s="27">
        <v>41493</v>
      </c>
      <c r="B4" s="28">
        <v>4.68</v>
      </c>
      <c r="C4" s="29">
        <v>338.78</v>
      </c>
      <c r="D4" s="27">
        <v>41846</v>
      </c>
      <c r="E4" s="28">
        <v>5.0199999999999996</v>
      </c>
      <c r="F4" s="29">
        <v>385.613</v>
      </c>
      <c r="G4" s="139"/>
      <c r="H4" s="138"/>
    </row>
    <row r="5" spans="1:19" x14ac:dyDescent="0.5">
      <c r="A5" s="27">
        <v>41494</v>
      </c>
      <c r="B5" s="28">
        <v>5.9</v>
      </c>
      <c r="C5" s="29">
        <v>560.56899999999996</v>
      </c>
      <c r="D5" s="27">
        <v>41847</v>
      </c>
      <c r="E5" s="28">
        <v>5.86</v>
      </c>
      <c r="F5" s="29">
        <v>491.88299999999998</v>
      </c>
      <c r="G5" s="139"/>
      <c r="H5" s="138"/>
    </row>
    <row r="6" spans="1:19" x14ac:dyDescent="0.5">
      <c r="A6" s="27">
        <v>41494</v>
      </c>
      <c r="B6" s="28">
        <v>5.86</v>
      </c>
      <c r="C6" s="29">
        <v>548.41200000000003</v>
      </c>
      <c r="D6" s="27">
        <v>41851</v>
      </c>
      <c r="E6" s="28">
        <v>4.96</v>
      </c>
      <c r="F6" s="29">
        <v>375.03699999999998</v>
      </c>
      <c r="G6" s="139"/>
      <c r="H6" s="138"/>
    </row>
    <row r="7" spans="1:19" x14ac:dyDescent="0.5">
      <c r="A7" s="27">
        <v>41499</v>
      </c>
      <c r="B7" s="28">
        <v>5.73</v>
      </c>
      <c r="C7" s="29">
        <v>524.77800000000002</v>
      </c>
      <c r="D7" s="27">
        <v>41852</v>
      </c>
      <c r="E7" s="28">
        <v>4.5</v>
      </c>
      <c r="F7" s="29">
        <v>307.274</v>
      </c>
      <c r="G7" s="139"/>
      <c r="H7" s="138"/>
    </row>
    <row r="8" spans="1:19" x14ac:dyDescent="0.5">
      <c r="A8" s="27">
        <v>41500</v>
      </c>
      <c r="B8" s="140">
        <v>5.31</v>
      </c>
      <c r="C8" s="141">
        <v>439.98899999999998</v>
      </c>
      <c r="D8" s="27">
        <v>41853</v>
      </c>
      <c r="E8" s="28">
        <v>4.1900000000000004</v>
      </c>
      <c r="F8" s="29">
        <v>282.43599999999998</v>
      </c>
      <c r="G8" s="139"/>
      <c r="H8" s="138"/>
    </row>
    <row r="9" spans="1:19" x14ac:dyDescent="0.5">
      <c r="A9" s="27">
        <v>41500</v>
      </c>
      <c r="B9" s="140">
        <v>5.18</v>
      </c>
      <c r="C9" s="141">
        <v>433.63200000000001</v>
      </c>
      <c r="D9" s="27">
        <v>41860</v>
      </c>
      <c r="E9" s="28">
        <v>4.75</v>
      </c>
      <c r="F9" s="29">
        <v>346.54500000000002</v>
      </c>
      <c r="G9" s="139"/>
      <c r="H9" s="138"/>
    </row>
    <row r="10" spans="1:19" x14ac:dyDescent="0.5">
      <c r="A10" s="27">
        <v>41501</v>
      </c>
      <c r="B10" s="140">
        <v>5.51</v>
      </c>
      <c r="C10" s="141">
        <v>483.34199999999998</v>
      </c>
      <c r="D10" s="27">
        <v>41861</v>
      </c>
      <c r="E10" s="28">
        <v>4.5599999999999996</v>
      </c>
      <c r="F10" s="29">
        <v>321.40300000000002</v>
      </c>
      <c r="G10" s="139"/>
      <c r="H10" s="138"/>
    </row>
    <row r="11" spans="1:19" x14ac:dyDescent="0.5">
      <c r="A11" s="27">
        <v>41501</v>
      </c>
      <c r="B11" s="140">
        <v>5.22</v>
      </c>
      <c r="C11" s="141">
        <v>434.72</v>
      </c>
      <c r="D11" s="27">
        <v>41862</v>
      </c>
      <c r="E11" s="140">
        <v>4.42</v>
      </c>
      <c r="F11" s="141">
        <v>297.66800000000001</v>
      </c>
      <c r="G11" s="139"/>
      <c r="H11" s="138"/>
    </row>
    <row r="12" spans="1:19" x14ac:dyDescent="0.5">
      <c r="A12" s="27">
        <v>41502</v>
      </c>
      <c r="B12" s="140">
        <v>4.8499999999999996</v>
      </c>
      <c r="C12" s="141">
        <v>355.803</v>
      </c>
      <c r="D12" s="27">
        <v>41865</v>
      </c>
      <c r="E12" s="140">
        <v>4.04</v>
      </c>
      <c r="F12" s="141">
        <v>263.88099999999997</v>
      </c>
      <c r="G12" s="139"/>
      <c r="H12" s="138"/>
    </row>
    <row r="13" spans="1:19" x14ac:dyDescent="0.5">
      <c r="A13" s="27">
        <v>41502</v>
      </c>
      <c r="B13" s="140">
        <v>4.78</v>
      </c>
      <c r="C13" s="141">
        <v>347.56599999999997</v>
      </c>
      <c r="D13" s="27">
        <v>41866</v>
      </c>
      <c r="E13" s="140">
        <v>5.18</v>
      </c>
      <c r="F13" s="141">
        <v>412.24200000000002</v>
      </c>
      <c r="G13" s="139"/>
      <c r="H13" s="138"/>
    </row>
    <row r="14" spans="1:19" x14ac:dyDescent="0.5">
      <c r="A14" s="27">
        <v>41503</v>
      </c>
      <c r="B14" s="140">
        <v>5.0199999999999996</v>
      </c>
      <c r="C14" s="141">
        <v>391.34699999999998</v>
      </c>
      <c r="D14" s="27">
        <v>41868</v>
      </c>
      <c r="E14" s="140">
        <v>4.92</v>
      </c>
      <c r="F14" s="141">
        <v>367.93200000000002</v>
      </c>
      <c r="G14" s="139"/>
      <c r="H14" s="138"/>
    </row>
    <row r="15" spans="1:19" x14ac:dyDescent="0.5">
      <c r="A15" s="27">
        <v>41505</v>
      </c>
      <c r="B15" s="140">
        <v>4.4000000000000004</v>
      </c>
      <c r="C15" s="141">
        <v>278.96199999999999</v>
      </c>
      <c r="D15" s="27">
        <v>41868</v>
      </c>
      <c r="E15" s="140">
        <v>5.01</v>
      </c>
      <c r="F15" s="141">
        <v>389.09</v>
      </c>
      <c r="G15" s="139"/>
      <c r="H15" s="138"/>
    </row>
    <row r="16" spans="1:19" x14ac:dyDescent="0.5">
      <c r="A16" s="27">
        <v>41505</v>
      </c>
      <c r="B16" s="140">
        <v>4.28</v>
      </c>
      <c r="C16" s="141">
        <v>282.35500000000002</v>
      </c>
      <c r="D16" s="27">
        <v>41869</v>
      </c>
      <c r="E16" s="140">
        <v>4.6399999999999997</v>
      </c>
      <c r="F16" s="141">
        <v>320.85199999999998</v>
      </c>
      <c r="G16" s="139"/>
      <c r="H16" s="138"/>
    </row>
    <row r="17" spans="1:8" x14ac:dyDescent="0.5">
      <c r="A17" s="27">
        <v>41507</v>
      </c>
      <c r="B17" s="140">
        <v>5.15</v>
      </c>
      <c r="C17" s="141">
        <v>409.74900000000002</v>
      </c>
      <c r="D17" s="27">
        <v>41869</v>
      </c>
      <c r="E17" s="140">
        <v>4.4400000000000004</v>
      </c>
      <c r="F17" s="141">
        <v>295.72800000000001</v>
      </c>
      <c r="G17" s="139"/>
      <c r="H17" s="138"/>
    </row>
    <row r="18" spans="1:8" x14ac:dyDescent="0.5">
      <c r="A18" s="27">
        <v>41507</v>
      </c>
      <c r="B18" s="140">
        <v>4.97</v>
      </c>
      <c r="C18" s="141">
        <v>380.32600000000002</v>
      </c>
      <c r="D18" s="27">
        <v>41871</v>
      </c>
      <c r="E18" s="140">
        <v>5.47</v>
      </c>
      <c r="F18" s="141">
        <v>449.738</v>
      </c>
      <c r="G18" s="139"/>
      <c r="H18" s="138"/>
    </row>
    <row r="19" spans="1:8" x14ac:dyDescent="0.5">
      <c r="A19" s="27">
        <v>41513</v>
      </c>
      <c r="B19" s="140">
        <v>4.93</v>
      </c>
      <c r="C19" s="141">
        <v>372.4</v>
      </c>
      <c r="D19" s="27">
        <v>41871</v>
      </c>
      <c r="E19" s="140">
        <v>5.37</v>
      </c>
      <c r="F19" s="141">
        <v>422.42</v>
      </c>
      <c r="G19" s="139"/>
      <c r="H19" s="138"/>
    </row>
    <row r="20" spans="1:8" x14ac:dyDescent="0.5">
      <c r="A20" s="27">
        <v>41513</v>
      </c>
      <c r="B20" s="140">
        <v>4.83</v>
      </c>
      <c r="C20" s="141">
        <v>356.07400000000001</v>
      </c>
      <c r="D20" s="27">
        <v>41873</v>
      </c>
      <c r="E20" s="140">
        <v>5.22</v>
      </c>
      <c r="F20" s="141">
        <v>610.548</v>
      </c>
      <c r="G20" s="139"/>
      <c r="H20" s="138"/>
    </row>
    <row r="21" spans="1:8" x14ac:dyDescent="0.5">
      <c r="A21" s="27">
        <v>41514</v>
      </c>
      <c r="B21" s="140">
        <v>4.7699999999999996</v>
      </c>
      <c r="C21" s="141">
        <v>353.89499999999998</v>
      </c>
      <c r="D21" s="27">
        <v>41874</v>
      </c>
      <c r="E21" s="140">
        <v>5.26</v>
      </c>
      <c r="F21" s="141">
        <v>431.11700000000002</v>
      </c>
      <c r="G21" s="139"/>
      <c r="H21" s="138"/>
    </row>
    <row r="22" spans="1:8" x14ac:dyDescent="0.5">
      <c r="A22" s="27">
        <v>41516</v>
      </c>
      <c r="B22" s="28">
        <v>4.6100000000000003</v>
      </c>
      <c r="C22" s="29">
        <v>317.05399999999997</v>
      </c>
      <c r="D22" s="27">
        <v>41875</v>
      </c>
      <c r="E22" s="140">
        <v>4.55</v>
      </c>
      <c r="F22" s="141">
        <v>314.14800000000002</v>
      </c>
      <c r="G22" s="139"/>
      <c r="H22" s="138"/>
    </row>
    <row r="23" spans="1:8" x14ac:dyDescent="0.5">
      <c r="A23" s="27">
        <v>41516</v>
      </c>
      <c r="B23" s="28">
        <v>4.58</v>
      </c>
      <c r="C23" s="29">
        <v>311.27699999999999</v>
      </c>
      <c r="D23" s="27">
        <v>41876</v>
      </c>
      <c r="E23" s="140">
        <v>4.84</v>
      </c>
      <c r="F23" s="141">
        <v>358.13</v>
      </c>
      <c r="G23" s="139"/>
      <c r="H23" s="138"/>
    </row>
    <row r="24" spans="1:8" x14ac:dyDescent="0.5">
      <c r="A24" s="27"/>
      <c r="B24" s="28"/>
      <c r="C24" s="29"/>
      <c r="D24" s="27">
        <v>41876</v>
      </c>
      <c r="E24" s="140">
        <v>4.67</v>
      </c>
      <c r="F24" s="141">
        <v>334.57799999999997</v>
      </c>
      <c r="G24" s="139"/>
      <c r="H24" s="138"/>
    </row>
    <row r="25" spans="1:8" x14ac:dyDescent="0.5">
      <c r="A25" s="27"/>
      <c r="B25" s="28"/>
      <c r="C25" s="29"/>
      <c r="D25" s="27">
        <v>41878</v>
      </c>
      <c r="E25" s="28">
        <v>4.75</v>
      </c>
      <c r="F25" s="29">
        <v>347.54</v>
      </c>
      <c r="G25" s="139"/>
      <c r="H25" s="138"/>
    </row>
    <row r="26" spans="1:8" x14ac:dyDescent="0.5">
      <c r="A26" s="27"/>
      <c r="B26" s="28"/>
      <c r="C26" s="29"/>
      <c r="D26" s="27">
        <v>41879</v>
      </c>
      <c r="E26" s="28">
        <v>4.54</v>
      </c>
      <c r="F26" s="29">
        <v>313.64100000000002</v>
      </c>
      <c r="G26" s="139"/>
      <c r="H26" s="138"/>
    </row>
    <row r="27" spans="1:8" x14ac:dyDescent="0.5">
      <c r="A27" s="27"/>
      <c r="B27" s="28"/>
      <c r="C27" s="29"/>
      <c r="D27" s="27">
        <v>41890</v>
      </c>
      <c r="E27" s="28">
        <v>6.22</v>
      </c>
      <c r="F27" s="29">
        <v>641.01</v>
      </c>
      <c r="G27" s="139"/>
      <c r="H27" s="138"/>
    </row>
    <row r="28" spans="1:8" x14ac:dyDescent="0.5">
      <c r="A28" s="27"/>
      <c r="B28" s="28"/>
      <c r="C28" s="33"/>
      <c r="D28" s="27">
        <v>41891</v>
      </c>
      <c r="E28" s="28">
        <v>6.13</v>
      </c>
      <c r="F28" s="29">
        <v>630.50900000000001</v>
      </c>
      <c r="G28" s="139"/>
      <c r="H28" s="138"/>
    </row>
    <row r="29" spans="1:8" x14ac:dyDescent="0.5">
      <c r="A29" s="27"/>
      <c r="B29" s="28"/>
      <c r="C29" s="29"/>
      <c r="D29" s="27">
        <v>41891</v>
      </c>
      <c r="E29" s="28">
        <v>5.87</v>
      </c>
      <c r="F29" s="29">
        <v>571.83799999999997</v>
      </c>
      <c r="G29" s="139"/>
      <c r="H29" s="138"/>
    </row>
    <row r="30" spans="1:8" x14ac:dyDescent="0.5">
      <c r="A30" s="27"/>
      <c r="B30" s="45"/>
      <c r="C30" s="33"/>
      <c r="D30" s="27">
        <v>41892</v>
      </c>
      <c r="E30" s="28">
        <v>5.54</v>
      </c>
      <c r="F30" s="29">
        <v>496.96800000000002</v>
      </c>
      <c r="G30" s="139"/>
      <c r="H30" s="138"/>
    </row>
    <row r="31" spans="1:8" x14ac:dyDescent="0.5">
      <c r="A31" s="27"/>
      <c r="B31" s="28"/>
      <c r="C31" s="29"/>
      <c r="D31" s="27">
        <v>41892</v>
      </c>
      <c r="E31" s="140">
        <v>5.29</v>
      </c>
      <c r="F31" s="141">
        <v>448.69799999999998</v>
      </c>
      <c r="G31" s="139"/>
      <c r="H31" s="138"/>
    </row>
    <row r="32" spans="1:8" x14ac:dyDescent="0.5">
      <c r="A32" s="27"/>
      <c r="B32" s="45"/>
      <c r="C32" s="33"/>
      <c r="D32" s="27">
        <v>41893</v>
      </c>
      <c r="E32" s="140">
        <v>5.09</v>
      </c>
      <c r="F32" s="141">
        <v>408.637</v>
      </c>
      <c r="G32" s="139"/>
      <c r="H32" s="138"/>
    </row>
    <row r="33" spans="1:10" x14ac:dyDescent="0.5">
      <c r="A33" s="27"/>
      <c r="B33" s="28"/>
      <c r="C33" s="29"/>
      <c r="D33" s="27">
        <v>41894</v>
      </c>
      <c r="E33" s="140">
        <v>4.83</v>
      </c>
      <c r="F33" s="141">
        <v>357.78300000000002</v>
      </c>
      <c r="G33" s="139"/>
      <c r="H33" s="138"/>
    </row>
    <row r="34" spans="1:10" x14ac:dyDescent="0.5">
      <c r="A34" s="27"/>
      <c r="B34" s="28"/>
      <c r="C34" s="29"/>
      <c r="D34" s="27">
        <v>41894</v>
      </c>
      <c r="E34" s="140">
        <v>4.7</v>
      </c>
      <c r="F34" s="141">
        <v>334.14499999999998</v>
      </c>
      <c r="G34" s="139"/>
      <c r="H34" s="138"/>
    </row>
    <row r="35" spans="1:10" x14ac:dyDescent="0.5">
      <c r="A35" s="27"/>
      <c r="B35" s="28"/>
      <c r="C35" s="29"/>
      <c r="D35" s="27">
        <v>41895</v>
      </c>
      <c r="E35" s="140">
        <v>4.6500000000000004</v>
      </c>
      <c r="F35" s="141">
        <v>323.96899999999999</v>
      </c>
      <c r="G35" s="142"/>
      <c r="H35" s="138"/>
    </row>
    <row r="36" spans="1:10" x14ac:dyDescent="0.5">
      <c r="A36" s="27"/>
      <c r="B36" s="28"/>
      <c r="C36" s="29"/>
      <c r="D36" s="27">
        <v>41902</v>
      </c>
      <c r="E36" s="140">
        <v>4.5999999999999996</v>
      </c>
      <c r="F36" s="141">
        <v>325.12</v>
      </c>
      <c r="G36" s="142"/>
      <c r="H36" s="138"/>
    </row>
    <row r="37" spans="1:10" x14ac:dyDescent="0.5">
      <c r="A37" s="27"/>
      <c r="B37" s="28"/>
      <c r="C37" s="29"/>
      <c r="D37" s="27">
        <v>41903</v>
      </c>
      <c r="E37" s="140">
        <v>4.3600000000000003</v>
      </c>
      <c r="F37" s="141">
        <v>284.02100000000002</v>
      </c>
      <c r="G37" s="142"/>
      <c r="H37" s="138"/>
    </row>
    <row r="38" spans="1:10" x14ac:dyDescent="0.5">
      <c r="A38" s="27"/>
      <c r="B38" s="28"/>
      <c r="C38" s="29"/>
      <c r="D38" s="27">
        <v>41903</v>
      </c>
      <c r="E38" s="140">
        <v>4.3099999999999996</v>
      </c>
      <c r="F38" s="141">
        <v>278.20400000000001</v>
      </c>
      <c r="G38" s="142"/>
      <c r="H38" s="138"/>
    </row>
    <row r="39" spans="1:10" x14ac:dyDescent="0.5">
      <c r="A39" s="27"/>
      <c r="B39" s="28"/>
      <c r="C39" s="29"/>
      <c r="D39" s="27">
        <v>41904</v>
      </c>
      <c r="E39" s="140">
        <v>4.5999999999999996</v>
      </c>
      <c r="F39" s="141">
        <v>322.04899999999998</v>
      </c>
      <c r="G39" s="142"/>
      <c r="H39" s="138"/>
      <c r="I39" s="130"/>
      <c r="J39" s="130"/>
    </row>
    <row r="40" spans="1:10" x14ac:dyDescent="0.5">
      <c r="A40" s="27"/>
      <c r="B40" s="28"/>
      <c r="C40" s="29"/>
      <c r="D40" s="27">
        <v>41905</v>
      </c>
      <c r="E40" s="140">
        <v>4.9800000000000004</v>
      </c>
      <c r="F40" s="141">
        <v>395.93799999999999</v>
      </c>
      <c r="G40" s="142"/>
      <c r="H40" s="138"/>
      <c r="I40" s="138"/>
      <c r="J40" s="130"/>
    </row>
    <row r="41" spans="1:10" x14ac:dyDescent="0.5">
      <c r="A41" s="27"/>
      <c r="B41" s="28"/>
      <c r="C41" s="29"/>
      <c r="D41" s="27">
        <v>41906</v>
      </c>
      <c r="E41" s="140">
        <v>5</v>
      </c>
      <c r="F41" s="141">
        <v>396.38499999999999</v>
      </c>
      <c r="G41" s="142"/>
      <c r="H41" s="138"/>
      <c r="I41" s="130"/>
      <c r="J41" s="130"/>
    </row>
    <row r="42" spans="1:10" x14ac:dyDescent="0.5">
      <c r="A42" s="27"/>
      <c r="B42" s="28"/>
      <c r="C42" s="29"/>
      <c r="D42" s="27">
        <v>41907</v>
      </c>
      <c r="E42" s="140">
        <v>5.78</v>
      </c>
      <c r="F42" s="141">
        <v>516.25900000000001</v>
      </c>
      <c r="G42" s="142"/>
      <c r="H42" s="138"/>
    </row>
    <row r="43" spans="1:10" x14ac:dyDescent="0.5">
      <c r="A43" s="27"/>
      <c r="B43" s="28"/>
      <c r="C43" s="29"/>
      <c r="D43" s="27">
        <v>41907</v>
      </c>
      <c r="E43" s="140">
        <v>5.45</v>
      </c>
      <c r="F43" s="141">
        <v>480.04500000000002</v>
      </c>
      <c r="G43" s="142"/>
      <c r="H43" s="138"/>
    </row>
    <row r="44" spans="1:10" x14ac:dyDescent="0.5">
      <c r="A44" s="27"/>
      <c r="B44" s="28"/>
      <c r="C44" s="29"/>
      <c r="D44" s="27">
        <v>41908</v>
      </c>
      <c r="E44" s="140">
        <v>5.29</v>
      </c>
      <c r="F44" s="141">
        <v>436.88600000000002</v>
      </c>
      <c r="G44" s="143"/>
      <c r="H44" s="138"/>
    </row>
    <row r="45" spans="1:10" x14ac:dyDescent="0.5">
      <c r="A45" s="27"/>
      <c r="B45" s="28"/>
      <c r="C45" s="29"/>
      <c r="D45" s="27">
        <v>41909</v>
      </c>
      <c r="E45" s="28">
        <v>4.66</v>
      </c>
      <c r="F45" s="29">
        <v>333.20800000000003</v>
      </c>
      <c r="G45" s="143"/>
      <c r="H45" s="138"/>
    </row>
    <row r="46" spans="1:10" x14ac:dyDescent="0.5">
      <c r="A46" s="27"/>
      <c r="B46" s="28"/>
      <c r="C46" s="29"/>
      <c r="D46" s="27">
        <v>41910</v>
      </c>
      <c r="E46" s="28">
        <v>4.51</v>
      </c>
      <c r="F46" s="29">
        <v>308.76100000000002</v>
      </c>
      <c r="G46" s="144"/>
      <c r="H46" s="138"/>
    </row>
    <row r="47" spans="1:10" x14ac:dyDescent="0.5">
      <c r="A47" s="27"/>
      <c r="B47" s="45"/>
      <c r="C47" s="33"/>
      <c r="D47" s="27">
        <v>41910</v>
      </c>
      <c r="E47" s="28">
        <v>4.3899999999999997</v>
      </c>
      <c r="F47" s="29">
        <v>287.00799999999998</v>
      </c>
      <c r="G47" s="144"/>
      <c r="H47" s="138"/>
    </row>
    <row r="48" spans="1:10" x14ac:dyDescent="0.5">
      <c r="A48" s="27"/>
      <c r="B48" s="28"/>
      <c r="C48" s="29"/>
      <c r="D48" s="27">
        <v>41911</v>
      </c>
      <c r="E48" s="28">
        <v>4.24</v>
      </c>
      <c r="F48" s="29">
        <v>269.54399999999998</v>
      </c>
      <c r="G48" s="145"/>
      <c r="H48" s="138"/>
    </row>
    <row r="49" spans="1:14" x14ac:dyDescent="0.5">
      <c r="A49" s="27"/>
      <c r="B49" s="28"/>
      <c r="C49" s="29"/>
      <c r="D49" s="27">
        <v>41917</v>
      </c>
      <c r="E49" s="28">
        <v>3.82</v>
      </c>
      <c r="F49" s="29">
        <v>227.17699999999999</v>
      </c>
      <c r="G49" s="145"/>
      <c r="H49" s="138"/>
    </row>
    <row r="50" spans="1:14" x14ac:dyDescent="0.5">
      <c r="A50" s="27"/>
      <c r="B50" s="28"/>
      <c r="C50" s="29"/>
      <c r="D50" s="27">
        <v>41918</v>
      </c>
      <c r="E50" s="28">
        <v>4.04</v>
      </c>
      <c r="F50" s="29">
        <v>248.256</v>
      </c>
      <c r="G50" s="145"/>
      <c r="H50" s="138"/>
    </row>
    <row r="51" spans="1:14" x14ac:dyDescent="0.5">
      <c r="A51" s="27"/>
      <c r="B51" s="45"/>
      <c r="C51" s="33"/>
      <c r="D51" s="27">
        <v>41919</v>
      </c>
      <c r="E51" s="28">
        <v>3.92</v>
      </c>
      <c r="F51" s="29">
        <v>231.83699999999999</v>
      </c>
      <c r="G51" s="145"/>
      <c r="H51" s="138"/>
    </row>
    <row r="52" spans="1:14" x14ac:dyDescent="0.5">
      <c r="A52" s="27"/>
      <c r="B52" s="28"/>
      <c r="C52" s="29"/>
      <c r="D52" s="27">
        <v>41920</v>
      </c>
      <c r="E52" s="28">
        <v>3.68</v>
      </c>
      <c r="F52" s="29">
        <v>202.62200000000001</v>
      </c>
      <c r="G52" s="145"/>
      <c r="H52" s="138"/>
      <c r="I52" s="130"/>
      <c r="J52" s="130"/>
    </row>
    <row r="53" spans="1:14" x14ac:dyDescent="0.5">
      <c r="A53" s="27"/>
      <c r="B53" s="28"/>
      <c r="C53" s="29"/>
      <c r="D53" s="27">
        <v>41921</v>
      </c>
      <c r="E53" s="28">
        <v>3.56</v>
      </c>
      <c r="F53" s="29">
        <v>179.029</v>
      </c>
      <c r="G53" s="145"/>
      <c r="H53" s="138"/>
      <c r="I53" s="130"/>
      <c r="J53" s="130"/>
    </row>
    <row r="54" spans="1:14" x14ac:dyDescent="0.5">
      <c r="A54" s="27"/>
      <c r="B54" s="28"/>
      <c r="C54" s="29"/>
      <c r="D54" s="27">
        <v>41922</v>
      </c>
      <c r="E54" s="140">
        <v>3.46</v>
      </c>
      <c r="F54" s="141">
        <v>171.64</v>
      </c>
      <c r="G54" s="143"/>
      <c r="H54" s="138"/>
      <c r="I54" s="138"/>
      <c r="J54" s="130"/>
    </row>
    <row r="55" spans="1:14" x14ac:dyDescent="0.5">
      <c r="A55" s="27"/>
      <c r="B55" s="45"/>
      <c r="C55" s="33"/>
      <c r="D55" s="27">
        <v>41923</v>
      </c>
      <c r="E55" s="140">
        <v>3.43</v>
      </c>
      <c r="F55" s="141">
        <v>170.15</v>
      </c>
      <c r="G55" s="143"/>
      <c r="H55" s="138"/>
      <c r="I55" s="130"/>
      <c r="J55" s="130"/>
    </row>
    <row r="56" spans="1:14" x14ac:dyDescent="0.5">
      <c r="A56" s="27"/>
      <c r="B56" s="28"/>
      <c r="C56" s="29"/>
      <c r="D56" s="27">
        <v>41926</v>
      </c>
      <c r="E56" s="140">
        <v>3.34</v>
      </c>
      <c r="F56" s="141">
        <v>154.58000000000001</v>
      </c>
      <c r="G56" s="143"/>
      <c r="H56" s="138"/>
      <c r="I56" s="138"/>
      <c r="J56" s="130"/>
    </row>
    <row r="57" spans="1:14" x14ac:dyDescent="0.5">
      <c r="A57" s="27"/>
      <c r="B57" s="28"/>
      <c r="C57" s="29"/>
      <c r="D57" s="27">
        <v>41927</v>
      </c>
      <c r="E57" s="140">
        <v>3.26</v>
      </c>
      <c r="F57" s="141">
        <v>135.595</v>
      </c>
      <c r="G57" s="143"/>
      <c r="H57" s="138"/>
      <c r="I57" s="130"/>
      <c r="J57" s="130"/>
      <c r="K57" s="130"/>
      <c r="L57" s="130"/>
      <c r="M57" s="130"/>
      <c r="N57" s="130"/>
    </row>
    <row r="58" spans="1:14" x14ac:dyDescent="0.5">
      <c r="A58" s="27"/>
      <c r="B58" s="28"/>
      <c r="C58" s="29"/>
      <c r="D58" s="27">
        <v>41928</v>
      </c>
      <c r="E58" s="140">
        <v>3.2</v>
      </c>
      <c r="F58" s="141">
        <v>130.94900000000001</v>
      </c>
      <c r="G58" s="143"/>
      <c r="H58" s="138"/>
      <c r="I58" s="130"/>
      <c r="J58" s="130"/>
      <c r="K58" s="130"/>
      <c r="L58" s="130"/>
      <c r="M58" s="130"/>
      <c r="N58" s="130"/>
    </row>
    <row r="59" spans="1:14" x14ac:dyDescent="0.5">
      <c r="A59" s="27"/>
      <c r="B59" s="28"/>
      <c r="C59" s="29"/>
      <c r="D59" s="27">
        <v>41929</v>
      </c>
      <c r="E59" s="140">
        <v>3.18</v>
      </c>
      <c r="F59" s="141">
        <v>129.215</v>
      </c>
      <c r="G59" s="143"/>
      <c r="H59" s="138"/>
      <c r="J59" s="130"/>
      <c r="K59" s="146"/>
      <c r="L59" s="138"/>
      <c r="M59" s="147"/>
      <c r="N59" s="130"/>
    </row>
    <row r="60" spans="1:14" x14ac:dyDescent="0.5">
      <c r="A60" s="27"/>
      <c r="B60" s="28"/>
      <c r="C60" s="29"/>
      <c r="D60" s="27">
        <v>41930</v>
      </c>
      <c r="E60" s="140">
        <v>3.14</v>
      </c>
      <c r="F60" s="141">
        <v>118.205</v>
      </c>
      <c r="G60" s="144"/>
      <c r="H60" s="138"/>
      <c r="J60" s="130"/>
      <c r="K60" s="146"/>
      <c r="L60" s="138"/>
      <c r="M60" s="148"/>
      <c r="N60" s="130"/>
    </row>
    <row r="61" spans="1:14" x14ac:dyDescent="0.5">
      <c r="A61" s="27"/>
      <c r="B61" s="28"/>
      <c r="C61" s="29"/>
      <c r="D61" s="27">
        <v>41931</v>
      </c>
      <c r="E61" s="140">
        <v>3.15</v>
      </c>
      <c r="F61" s="141">
        <v>122.483</v>
      </c>
      <c r="G61" s="145"/>
      <c r="H61" s="138"/>
      <c r="J61" s="130"/>
      <c r="K61" s="146"/>
      <c r="L61" s="138"/>
      <c r="M61" s="148"/>
      <c r="N61" s="130"/>
    </row>
    <row r="62" spans="1:14" x14ac:dyDescent="0.5">
      <c r="A62" s="27"/>
      <c r="B62" s="28"/>
      <c r="C62" s="29"/>
      <c r="D62" s="27">
        <v>41933</v>
      </c>
      <c r="E62" s="140">
        <v>3.1</v>
      </c>
      <c r="F62" s="141">
        <v>118.976</v>
      </c>
      <c r="G62" s="145"/>
      <c r="H62" s="138"/>
      <c r="J62" s="130"/>
      <c r="K62" s="146"/>
      <c r="L62" s="138"/>
      <c r="M62" s="148"/>
      <c r="N62" s="130"/>
    </row>
    <row r="63" spans="1:14" x14ac:dyDescent="0.5">
      <c r="A63" s="27"/>
      <c r="B63" s="28"/>
      <c r="C63" s="29"/>
      <c r="D63" s="27">
        <v>41934</v>
      </c>
      <c r="E63" s="140">
        <v>3.08</v>
      </c>
      <c r="F63" s="141">
        <v>116.593</v>
      </c>
      <c r="G63" s="145"/>
      <c r="H63" s="138"/>
      <c r="J63" s="130"/>
      <c r="K63" s="146"/>
      <c r="L63" s="138"/>
      <c r="M63" s="148"/>
      <c r="N63" s="130"/>
    </row>
    <row r="64" spans="1:14" x14ac:dyDescent="0.5">
      <c r="A64" s="27"/>
      <c r="B64" s="28"/>
      <c r="C64" s="29"/>
      <c r="D64" s="27">
        <v>41938</v>
      </c>
      <c r="E64" s="140">
        <v>3.25</v>
      </c>
      <c r="F64" s="141">
        <v>133.70099999999999</v>
      </c>
      <c r="G64" s="145"/>
      <c r="H64" s="138"/>
      <c r="J64" s="130"/>
      <c r="K64" s="146"/>
      <c r="L64" s="138"/>
      <c r="M64" s="148"/>
      <c r="N64" s="130"/>
    </row>
    <row r="65" spans="1:14" x14ac:dyDescent="0.5">
      <c r="A65" s="27"/>
      <c r="B65" s="45"/>
      <c r="C65" s="33"/>
      <c r="D65" s="27">
        <v>41939</v>
      </c>
      <c r="E65" s="140">
        <v>3.13</v>
      </c>
      <c r="F65" s="141">
        <v>119.958</v>
      </c>
      <c r="G65" s="145"/>
      <c r="H65" s="138"/>
      <c r="J65" s="130"/>
      <c r="K65" s="146"/>
      <c r="L65" s="138"/>
      <c r="M65" s="148"/>
      <c r="N65" s="130"/>
    </row>
    <row r="66" spans="1:14" x14ac:dyDescent="0.5">
      <c r="A66" s="27"/>
      <c r="B66" s="45"/>
      <c r="C66" s="33"/>
      <c r="D66" s="27">
        <v>41940</v>
      </c>
      <c r="E66" s="140">
        <v>3.11</v>
      </c>
      <c r="F66" s="141">
        <v>114.16</v>
      </c>
      <c r="G66" s="143"/>
      <c r="H66" s="138"/>
      <c r="J66" s="130"/>
      <c r="K66" s="146"/>
      <c r="L66" s="138"/>
      <c r="M66" s="148"/>
      <c r="N66" s="130"/>
    </row>
    <row r="67" spans="1:14" x14ac:dyDescent="0.5">
      <c r="A67" s="27"/>
      <c r="B67" s="28"/>
      <c r="C67" s="29"/>
      <c r="D67" s="27"/>
      <c r="E67" s="28"/>
      <c r="F67" s="29"/>
      <c r="G67" s="143"/>
      <c r="H67" s="138"/>
      <c r="J67" s="130"/>
      <c r="K67" s="146"/>
      <c r="L67" s="138"/>
      <c r="M67" s="148"/>
      <c r="N67" s="130"/>
    </row>
    <row r="68" spans="1:14" x14ac:dyDescent="0.5">
      <c r="A68" s="27"/>
      <c r="B68" s="28"/>
      <c r="C68" s="29"/>
      <c r="D68" s="27"/>
      <c r="E68" s="28"/>
      <c r="F68" s="29"/>
      <c r="G68" s="144"/>
      <c r="H68" s="138"/>
      <c r="J68" s="130"/>
      <c r="K68" s="146"/>
      <c r="L68" s="138"/>
      <c r="M68" s="148"/>
      <c r="N68" s="130"/>
    </row>
    <row r="69" spans="1:14" x14ac:dyDescent="0.5">
      <c r="A69" s="27"/>
      <c r="B69" s="28"/>
      <c r="C69" s="29"/>
      <c r="D69" s="27"/>
      <c r="E69" s="28"/>
      <c r="F69" s="29"/>
      <c r="G69" s="144"/>
      <c r="H69" s="138"/>
      <c r="J69" s="130"/>
      <c r="K69" s="146"/>
      <c r="L69" s="138"/>
      <c r="M69" s="148"/>
      <c r="N69" s="130"/>
    </row>
    <row r="70" spans="1:14" x14ac:dyDescent="0.5">
      <c r="A70" s="27"/>
      <c r="B70" s="28"/>
      <c r="C70" s="29"/>
      <c r="D70" s="27"/>
      <c r="E70" s="28"/>
      <c r="F70" s="29"/>
      <c r="G70" s="145"/>
      <c r="H70" s="138"/>
      <c r="J70" s="130"/>
      <c r="K70" s="146"/>
      <c r="L70" s="138"/>
      <c r="M70" s="148"/>
      <c r="N70" s="130"/>
    </row>
    <row r="71" spans="1:14" x14ac:dyDescent="0.5">
      <c r="A71" s="27"/>
      <c r="B71" s="28"/>
      <c r="C71" s="29"/>
      <c r="D71" s="27"/>
      <c r="E71" s="28"/>
      <c r="F71" s="29"/>
      <c r="G71" s="145"/>
      <c r="H71" s="138"/>
      <c r="J71" s="130"/>
      <c r="K71" s="146"/>
      <c r="L71" s="138"/>
      <c r="M71" s="148"/>
      <c r="N71" s="130"/>
    </row>
    <row r="72" spans="1:14" x14ac:dyDescent="0.5">
      <c r="A72" s="27"/>
      <c r="B72" s="28"/>
      <c r="C72" s="29"/>
      <c r="D72" s="27"/>
      <c r="E72" s="28"/>
      <c r="F72" s="29"/>
      <c r="G72" s="145"/>
      <c r="H72" s="138"/>
      <c r="J72" s="130"/>
      <c r="K72" s="146"/>
      <c r="L72" s="138"/>
      <c r="M72" s="148"/>
      <c r="N72" s="130"/>
    </row>
    <row r="73" spans="1:14" x14ac:dyDescent="0.5">
      <c r="A73" s="27"/>
      <c r="B73" s="28"/>
      <c r="C73" s="29"/>
      <c r="D73" s="27"/>
      <c r="E73" s="28"/>
      <c r="F73" s="29"/>
      <c r="G73" s="145"/>
      <c r="H73" s="138"/>
      <c r="J73" s="130"/>
      <c r="K73" s="146"/>
      <c r="L73" s="138"/>
      <c r="M73" s="148"/>
      <c r="N73" s="130"/>
    </row>
    <row r="74" spans="1:14" x14ac:dyDescent="0.5">
      <c r="A74" s="27"/>
      <c r="B74" s="28"/>
      <c r="C74" s="29"/>
      <c r="D74" s="27"/>
      <c r="E74" s="28"/>
      <c r="F74" s="29"/>
      <c r="G74" s="145"/>
      <c r="H74" s="138"/>
      <c r="J74" s="130"/>
      <c r="K74" s="146"/>
      <c r="L74" s="138"/>
      <c r="M74" s="148"/>
      <c r="N74" s="130"/>
    </row>
    <row r="75" spans="1:14" x14ac:dyDescent="0.5">
      <c r="A75" s="27"/>
      <c r="B75" s="45"/>
      <c r="C75" s="33"/>
      <c r="D75" s="27"/>
      <c r="E75" s="28"/>
      <c r="F75" s="29"/>
      <c r="G75" s="145"/>
      <c r="H75" s="138"/>
      <c r="J75" s="130"/>
      <c r="K75" s="146"/>
      <c r="L75" s="138"/>
      <c r="M75" s="148"/>
      <c r="N75" s="130"/>
    </row>
    <row r="76" spans="1:14" x14ac:dyDescent="0.5">
      <c r="A76" s="27"/>
      <c r="B76" s="28"/>
      <c r="C76" s="29"/>
      <c r="D76" s="27"/>
      <c r="E76" s="28"/>
      <c r="F76" s="29"/>
      <c r="G76" s="145"/>
      <c r="H76" s="138"/>
      <c r="J76" s="130"/>
      <c r="K76" s="146"/>
      <c r="L76" s="138"/>
      <c r="M76" s="148"/>
      <c r="N76" s="130"/>
    </row>
    <row r="77" spans="1:14" x14ac:dyDescent="0.5">
      <c r="A77" s="27"/>
      <c r="B77" s="28"/>
      <c r="C77" s="29"/>
      <c r="D77" s="27"/>
      <c r="E77" s="28"/>
      <c r="F77" s="29"/>
      <c r="G77" s="145"/>
      <c r="H77" s="138"/>
      <c r="J77" s="130"/>
      <c r="K77" s="146"/>
      <c r="L77" s="138"/>
      <c r="M77" s="148"/>
      <c r="N77" s="130"/>
    </row>
    <row r="78" spans="1:14" x14ac:dyDescent="0.5">
      <c r="A78" s="27"/>
      <c r="B78" s="28"/>
      <c r="C78" s="29"/>
      <c r="D78" s="27"/>
      <c r="E78" s="28"/>
      <c r="F78" s="29"/>
      <c r="G78" s="145"/>
      <c r="H78" s="138"/>
      <c r="J78" s="130"/>
      <c r="K78" s="146"/>
      <c r="L78" s="138"/>
      <c r="M78" s="148"/>
      <c r="N78" s="130"/>
    </row>
    <row r="79" spans="1:14" x14ac:dyDescent="0.5">
      <c r="A79" s="27"/>
      <c r="B79" s="28"/>
      <c r="C79" s="29"/>
      <c r="D79" s="27"/>
      <c r="E79" s="28"/>
      <c r="F79" s="29"/>
      <c r="G79" s="143"/>
      <c r="H79" s="138"/>
      <c r="J79" s="130"/>
      <c r="K79" s="146"/>
      <c r="L79" s="138"/>
      <c r="M79" s="148"/>
      <c r="N79" s="130"/>
    </row>
    <row r="80" spans="1:14" x14ac:dyDescent="0.5">
      <c r="A80" s="27"/>
      <c r="B80" s="28"/>
      <c r="C80" s="29"/>
      <c r="D80" s="27"/>
      <c r="E80" s="28"/>
      <c r="F80" s="29"/>
      <c r="G80" s="143"/>
      <c r="H80" s="138"/>
      <c r="J80" s="130"/>
      <c r="K80" s="146"/>
      <c r="L80" s="138"/>
      <c r="M80" s="148"/>
      <c r="N80" s="130"/>
    </row>
    <row r="81" spans="1:14" x14ac:dyDescent="0.5">
      <c r="A81" s="27"/>
      <c r="B81" s="28"/>
      <c r="C81" s="29"/>
      <c r="D81" s="27"/>
      <c r="E81" s="28"/>
      <c r="F81" s="29"/>
      <c r="G81" s="143"/>
      <c r="H81" s="138"/>
      <c r="J81" s="130"/>
      <c r="K81" s="146"/>
      <c r="L81" s="138"/>
      <c r="M81" s="147"/>
      <c r="N81" s="130"/>
    </row>
    <row r="82" spans="1:14" x14ac:dyDescent="0.5">
      <c r="A82" s="27"/>
      <c r="B82" s="28"/>
      <c r="C82" s="29"/>
      <c r="D82" s="27"/>
      <c r="E82" s="28"/>
      <c r="F82" s="29"/>
      <c r="G82" s="143"/>
      <c r="H82" s="138"/>
      <c r="J82" s="130"/>
      <c r="K82" s="146"/>
      <c r="L82" s="138"/>
      <c r="M82" s="148"/>
      <c r="N82" s="130"/>
    </row>
    <row r="83" spans="1:14" x14ac:dyDescent="0.5">
      <c r="A83" s="27"/>
      <c r="B83" s="28"/>
      <c r="C83" s="29"/>
      <c r="D83" s="27"/>
      <c r="E83" s="28"/>
      <c r="F83" s="29"/>
      <c r="G83" s="145"/>
      <c r="H83" s="138"/>
      <c r="J83" s="130"/>
      <c r="K83" s="146"/>
      <c r="L83" s="138"/>
      <c r="M83" s="148"/>
      <c r="N83" s="130"/>
    </row>
    <row r="84" spans="1:14" x14ac:dyDescent="0.5">
      <c r="A84" s="27"/>
      <c r="B84" s="28"/>
      <c r="C84" s="29"/>
      <c r="D84" s="27"/>
      <c r="E84" s="28"/>
      <c r="F84" s="29"/>
      <c r="G84" s="145"/>
      <c r="H84" s="138"/>
      <c r="J84" s="130"/>
      <c r="K84" s="130"/>
      <c r="L84" s="130"/>
      <c r="M84" s="130"/>
      <c r="N84" s="130"/>
    </row>
    <row r="85" spans="1:14" x14ac:dyDescent="0.5">
      <c r="A85" s="27"/>
      <c r="B85" s="28"/>
      <c r="C85" s="29"/>
      <c r="D85" s="27"/>
      <c r="E85" s="28"/>
      <c r="F85" s="29"/>
      <c r="G85" s="145"/>
      <c r="H85" s="138"/>
      <c r="J85" s="130"/>
      <c r="K85" s="130"/>
      <c r="L85" s="130"/>
      <c r="M85" s="130"/>
      <c r="N85" s="130"/>
    </row>
    <row r="86" spans="1:14" x14ac:dyDescent="0.5">
      <c r="A86" s="27"/>
      <c r="B86" s="28"/>
      <c r="C86" s="29"/>
      <c r="D86" s="27"/>
      <c r="E86" s="28"/>
      <c r="F86" s="29"/>
      <c r="G86" s="145"/>
      <c r="H86" s="138"/>
      <c r="J86" s="130"/>
      <c r="K86" s="130"/>
      <c r="L86" s="130"/>
      <c r="M86" s="130"/>
      <c r="N86" s="130"/>
    </row>
    <row r="87" spans="1:14" x14ac:dyDescent="0.5">
      <c r="A87" s="27"/>
      <c r="B87" s="28"/>
      <c r="C87" s="29"/>
      <c r="D87" s="27"/>
      <c r="E87" s="28"/>
      <c r="F87" s="29"/>
      <c r="G87" s="145"/>
      <c r="H87" s="138"/>
      <c r="J87" s="130"/>
      <c r="K87" s="130"/>
      <c r="L87" s="130"/>
      <c r="M87" s="130"/>
      <c r="N87" s="130"/>
    </row>
    <row r="88" spans="1:14" x14ac:dyDescent="0.5">
      <c r="A88" s="27"/>
      <c r="B88" s="28"/>
      <c r="C88" s="29"/>
      <c r="D88" s="27"/>
      <c r="E88" s="28"/>
      <c r="F88" s="29"/>
      <c r="G88" s="145"/>
      <c r="H88" s="138"/>
      <c r="J88" s="130"/>
      <c r="K88" s="130"/>
      <c r="L88" s="130"/>
      <c r="M88" s="130"/>
      <c r="N88" s="130"/>
    </row>
    <row r="89" spans="1:14" x14ac:dyDescent="0.5">
      <c r="A89" s="27"/>
      <c r="B89" s="28"/>
      <c r="C89" s="29"/>
      <c r="D89" s="27"/>
      <c r="E89" s="28"/>
      <c r="F89" s="29"/>
      <c r="G89" s="145"/>
      <c r="H89" s="138"/>
      <c r="J89" s="130"/>
      <c r="K89" s="130"/>
      <c r="L89" s="130"/>
      <c r="M89" s="130"/>
      <c r="N89" s="130"/>
    </row>
    <row r="90" spans="1:14" x14ac:dyDescent="0.5">
      <c r="A90" s="27"/>
      <c r="B90" s="28"/>
      <c r="C90" s="29"/>
      <c r="D90" s="27"/>
      <c r="E90" s="28"/>
      <c r="F90" s="29"/>
      <c r="G90" s="145"/>
      <c r="H90" s="138"/>
      <c r="J90" s="130"/>
      <c r="K90" s="130"/>
      <c r="L90" s="130"/>
      <c r="M90" s="130"/>
      <c r="N90" s="130"/>
    </row>
    <row r="91" spans="1:14" x14ac:dyDescent="0.5">
      <c r="A91" s="27"/>
      <c r="B91" s="28"/>
      <c r="C91" s="29"/>
      <c r="D91" s="27"/>
      <c r="E91" s="28"/>
      <c r="F91" s="29"/>
      <c r="G91" s="145"/>
      <c r="H91" s="138"/>
      <c r="J91" s="130"/>
      <c r="K91" s="130"/>
      <c r="L91" s="130"/>
      <c r="M91" s="130"/>
      <c r="N91" s="130"/>
    </row>
    <row r="92" spans="1:14" x14ac:dyDescent="0.5">
      <c r="A92" s="27"/>
      <c r="B92" s="28"/>
      <c r="C92" s="29"/>
      <c r="D92" s="27"/>
      <c r="E92" s="28"/>
      <c r="F92" s="29"/>
      <c r="G92" s="145"/>
      <c r="H92" s="138"/>
      <c r="J92" s="130"/>
      <c r="K92" s="130"/>
      <c r="L92" s="130"/>
      <c r="M92" s="130"/>
      <c r="N92" s="130"/>
    </row>
    <row r="93" spans="1:14" x14ac:dyDescent="0.5">
      <c r="A93" s="27"/>
      <c r="B93" s="28"/>
      <c r="C93" s="29"/>
      <c r="D93" s="27"/>
      <c r="E93" s="28"/>
      <c r="F93" s="29"/>
      <c r="G93" s="145"/>
      <c r="H93" s="138"/>
      <c r="J93" s="130"/>
      <c r="K93" s="130"/>
      <c r="L93" s="130"/>
      <c r="M93" s="130"/>
      <c r="N93" s="130"/>
    </row>
    <row r="94" spans="1:14" x14ac:dyDescent="0.5">
      <c r="A94" s="27"/>
      <c r="B94" s="28"/>
      <c r="C94" s="29"/>
      <c r="D94" s="27"/>
      <c r="E94" s="28"/>
      <c r="F94" s="29"/>
      <c r="G94" s="145"/>
      <c r="H94" s="138"/>
      <c r="J94" s="130"/>
      <c r="K94" s="130"/>
      <c r="L94" s="130"/>
      <c r="M94" s="130"/>
      <c r="N94" s="130"/>
    </row>
    <row r="95" spans="1:14" x14ac:dyDescent="0.5">
      <c r="A95" s="27"/>
      <c r="B95" s="28"/>
      <c r="C95" s="29"/>
      <c r="D95" s="27"/>
      <c r="E95" s="28"/>
      <c r="F95" s="29"/>
      <c r="G95" s="143"/>
      <c r="H95" s="138"/>
      <c r="J95" s="130"/>
      <c r="K95" s="130"/>
      <c r="L95" s="130"/>
      <c r="M95" s="130"/>
      <c r="N95" s="130"/>
    </row>
    <row r="96" spans="1:14" x14ac:dyDescent="0.5">
      <c r="A96" s="27"/>
      <c r="B96" s="28"/>
      <c r="C96" s="33"/>
      <c r="D96" s="27"/>
      <c r="E96" s="28"/>
      <c r="F96" s="29"/>
      <c r="G96" s="143"/>
      <c r="H96" s="138"/>
      <c r="J96" s="130"/>
      <c r="K96" s="130"/>
      <c r="L96" s="130"/>
      <c r="M96" s="130"/>
      <c r="N96" s="130"/>
    </row>
    <row r="97" spans="1:14" x14ac:dyDescent="0.5">
      <c r="A97" s="27"/>
      <c r="B97" s="28"/>
      <c r="C97" s="29"/>
      <c r="D97" s="27"/>
      <c r="E97" s="28"/>
      <c r="F97" s="29"/>
      <c r="G97" s="143"/>
      <c r="H97" s="138"/>
      <c r="J97" s="130"/>
      <c r="K97" s="130"/>
      <c r="L97" s="130"/>
      <c r="M97" s="130"/>
      <c r="N97" s="130"/>
    </row>
    <row r="98" spans="1:14" x14ac:dyDescent="0.5">
      <c r="A98" s="27"/>
      <c r="B98" s="28"/>
      <c r="C98" s="29"/>
      <c r="D98" s="27"/>
      <c r="E98" s="28"/>
      <c r="F98" s="29"/>
      <c r="G98" s="143"/>
      <c r="H98" s="138"/>
      <c r="J98" s="130"/>
      <c r="K98" s="130"/>
      <c r="L98" s="130"/>
      <c r="M98" s="130"/>
      <c r="N98" s="130"/>
    </row>
    <row r="99" spans="1:14" x14ac:dyDescent="0.5">
      <c r="A99" s="27"/>
      <c r="B99" s="28"/>
      <c r="C99" s="29"/>
      <c r="D99" s="27"/>
      <c r="E99" s="28"/>
      <c r="F99" s="29"/>
      <c r="G99" s="144"/>
      <c r="H99" s="138"/>
      <c r="J99" s="130"/>
      <c r="K99" s="130"/>
      <c r="L99" s="130"/>
      <c r="M99" s="130"/>
      <c r="N99" s="130"/>
    </row>
    <row r="100" spans="1:14" x14ac:dyDescent="0.5">
      <c r="A100" s="27"/>
      <c r="B100" s="28"/>
      <c r="C100" s="29"/>
      <c r="D100" s="27"/>
      <c r="E100" s="28"/>
      <c r="F100" s="29"/>
      <c r="G100" s="145"/>
      <c r="H100" s="138"/>
      <c r="J100" s="130"/>
      <c r="K100" s="130"/>
      <c r="L100" s="130"/>
      <c r="M100" s="130"/>
      <c r="N100" s="130"/>
    </row>
    <row r="101" spans="1:14" x14ac:dyDescent="0.5">
      <c r="A101" s="27"/>
      <c r="B101" s="28"/>
      <c r="C101" s="29"/>
      <c r="D101" s="27"/>
      <c r="E101" s="28"/>
      <c r="F101" s="29"/>
      <c r="G101" s="145"/>
      <c r="H101" s="138"/>
      <c r="J101" s="130"/>
      <c r="K101" s="130"/>
      <c r="L101" s="130"/>
      <c r="M101" s="130"/>
      <c r="N101" s="130"/>
    </row>
    <row r="102" spans="1:14" x14ac:dyDescent="0.5">
      <c r="A102" s="27"/>
      <c r="B102" s="28"/>
      <c r="C102" s="29"/>
      <c r="D102" s="27"/>
      <c r="E102" s="28"/>
      <c r="F102" s="29"/>
      <c r="G102" s="145"/>
      <c r="H102" s="138"/>
      <c r="J102" s="130"/>
      <c r="K102" s="130"/>
      <c r="L102" s="130"/>
      <c r="M102" s="130"/>
      <c r="N102" s="130"/>
    </row>
    <row r="103" spans="1:14" x14ac:dyDescent="0.5">
      <c r="A103" s="27"/>
      <c r="B103" s="28"/>
      <c r="C103" s="29"/>
      <c r="D103" s="27"/>
      <c r="E103" s="28"/>
      <c r="F103" s="29"/>
      <c r="G103" s="145"/>
      <c r="H103" s="138"/>
      <c r="J103" s="130"/>
      <c r="K103" s="130"/>
      <c r="L103" s="130"/>
      <c r="M103" s="130"/>
      <c r="N103" s="130"/>
    </row>
    <row r="104" spans="1:14" x14ac:dyDescent="0.5">
      <c r="A104" s="27"/>
      <c r="B104" s="28"/>
      <c r="C104" s="29"/>
      <c r="D104" s="27"/>
      <c r="E104" s="28"/>
      <c r="F104" s="29"/>
      <c r="G104" s="145"/>
      <c r="H104" s="138"/>
      <c r="J104" s="130"/>
      <c r="K104" s="130"/>
      <c r="L104" s="130"/>
      <c r="M104" s="130"/>
      <c r="N104" s="130"/>
    </row>
    <row r="105" spans="1:14" x14ac:dyDescent="0.5">
      <c r="A105" s="27"/>
      <c r="B105" s="28"/>
      <c r="C105" s="29"/>
      <c r="D105" s="27"/>
      <c r="E105" s="28"/>
      <c r="F105" s="29"/>
      <c r="G105" s="145"/>
      <c r="H105" s="138"/>
      <c r="J105" s="130"/>
      <c r="K105" s="130"/>
      <c r="L105" s="130"/>
      <c r="M105" s="130"/>
      <c r="N105" s="130"/>
    </row>
    <row r="106" spans="1:14" x14ac:dyDescent="0.5">
      <c r="A106" s="27"/>
      <c r="B106" s="28"/>
      <c r="C106" s="29"/>
      <c r="D106" s="27"/>
      <c r="E106" s="28"/>
      <c r="F106" s="29"/>
      <c r="G106" s="145"/>
      <c r="H106" s="138"/>
      <c r="J106" s="130"/>
      <c r="K106" s="130"/>
      <c r="L106" s="130"/>
      <c r="M106" s="130"/>
      <c r="N106" s="130"/>
    </row>
    <row r="107" spans="1:14" x14ac:dyDescent="0.5">
      <c r="A107" s="27"/>
      <c r="B107" s="28"/>
      <c r="C107" s="29"/>
      <c r="D107" s="27"/>
      <c r="E107" s="28"/>
      <c r="F107" s="29"/>
      <c r="G107" s="145"/>
      <c r="H107" s="138"/>
      <c r="J107" s="130"/>
      <c r="K107" s="130"/>
      <c r="L107" s="130"/>
      <c r="M107" s="130"/>
      <c r="N107" s="130"/>
    </row>
    <row r="108" spans="1:14" x14ac:dyDescent="0.5">
      <c r="A108" s="27"/>
      <c r="B108" s="28"/>
      <c r="C108" s="29"/>
      <c r="D108" s="27"/>
      <c r="E108" s="28"/>
      <c r="F108" s="29"/>
      <c r="G108" s="145"/>
      <c r="H108" s="138"/>
      <c r="J108" s="130"/>
      <c r="K108" s="130"/>
      <c r="L108" s="130"/>
      <c r="M108" s="130"/>
      <c r="N108" s="130"/>
    </row>
    <row r="109" spans="1:14" x14ac:dyDescent="0.5">
      <c r="A109" s="27"/>
      <c r="B109" s="28"/>
      <c r="C109" s="29"/>
      <c r="D109" s="27"/>
      <c r="E109" s="28"/>
      <c r="F109" s="29"/>
      <c r="G109" s="145"/>
      <c r="H109" s="138"/>
      <c r="J109" s="130"/>
      <c r="K109" s="130"/>
      <c r="L109" s="130"/>
      <c r="M109" s="130"/>
      <c r="N109" s="130"/>
    </row>
    <row r="110" spans="1:14" x14ac:dyDescent="0.5">
      <c r="A110" s="27"/>
      <c r="B110" s="45"/>
      <c r="C110" s="33"/>
      <c r="D110" s="27"/>
      <c r="E110" s="28"/>
      <c r="F110" s="29"/>
      <c r="G110" s="143"/>
      <c r="H110" s="138"/>
      <c r="J110" s="130"/>
      <c r="K110" s="130"/>
      <c r="L110" s="130"/>
      <c r="M110" s="130"/>
      <c r="N110" s="130"/>
    </row>
    <row r="111" spans="1:14" x14ac:dyDescent="0.5">
      <c r="A111" s="27"/>
      <c r="B111" s="28"/>
      <c r="C111" s="29"/>
      <c r="D111" s="27"/>
      <c r="E111" s="28"/>
      <c r="F111" s="29"/>
      <c r="G111" s="143"/>
      <c r="H111" s="138"/>
      <c r="J111" s="130"/>
      <c r="K111" s="130"/>
      <c r="L111" s="130"/>
      <c r="M111" s="130"/>
      <c r="N111" s="130"/>
    </row>
    <row r="112" spans="1:14" x14ac:dyDescent="0.5">
      <c r="A112" s="27"/>
      <c r="B112" s="28"/>
      <c r="C112" s="29"/>
      <c r="D112" s="27"/>
      <c r="E112" s="28"/>
      <c r="F112" s="29"/>
      <c r="G112" s="143"/>
      <c r="H112" s="138"/>
      <c r="J112" s="130"/>
      <c r="K112" s="130"/>
      <c r="L112" s="130"/>
      <c r="M112" s="130"/>
      <c r="N112" s="130"/>
    </row>
    <row r="113" spans="1:14" x14ac:dyDescent="0.5">
      <c r="A113" s="27"/>
      <c r="B113" s="28"/>
      <c r="C113" s="29"/>
      <c r="D113" s="27"/>
      <c r="E113" s="28"/>
      <c r="F113" s="29"/>
      <c r="G113" s="143"/>
      <c r="H113" s="138"/>
      <c r="J113" s="130"/>
      <c r="K113" s="130"/>
      <c r="L113" s="130"/>
      <c r="M113" s="130"/>
      <c r="N113" s="130"/>
    </row>
    <row r="114" spans="1:14" x14ac:dyDescent="0.5">
      <c r="A114" s="27"/>
      <c r="B114" s="28"/>
      <c r="C114" s="29"/>
      <c r="D114" s="27"/>
      <c r="E114" s="28"/>
      <c r="F114" s="29"/>
      <c r="G114" s="144"/>
      <c r="H114" s="138"/>
      <c r="J114" s="130"/>
      <c r="K114" s="130"/>
      <c r="L114" s="130"/>
      <c r="M114" s="130"/>
      <c r="N114" s="130"/>
    </row>
    <row r="115" spans="1:14" x14ac:dyDescent="0.5">
      <c r="A115" s="27"/>
      <c r="B115" s="28"/>
      <c r="C115" s="29"/>
      <c r="D115" s="27"/>
      <c r="E115" s="28"/>
      <c r="F115" s="29"/>
      <c r="G115" s="145"/>
      <c r="H115" s="138"/>
      <c r="J115" s="130"/>
      <c r="K115" s="130"/>
      <c r="L115" s="130"/>
      <c r="M115" s="130"/>
      <c r="N115" s="130"/>
    </row>
    <row r="116" spans="1:14" x14ac:dyDescent="0.5">
      <c r="A116" s="27"/>
      <c r="B116" s="28"/>
      <c r="C116" s="29"/>
      <c r="D116" s="27"/>
      <c r="E116" s="28"/>
      <c r="F116" s="29"/>
      <c r="G116" s="145"/>
      <c r="H116" s="138"/>
      <c r="J116" s="130"/>
      <c r="K116" s="130"/>
      <c r="L116" s="130"/>
      <c r="M116" s="130"/>
      <c r="N116" s="130"/>
    </row>
    <row r="117" spans="1:14" x14ac:dyDescent="0.5">
      <c r="A117" s="27"/>
      <c r="B117" s="28"/>
      <c r="C117" s="29"/>
      <c r="D117" s="27"/>
      <c r="E117" s="28"/>
      <c r="F117" s="29"/>
      <c r="G117" s="145"/>
      <c r="H117" s="138"/>
      <c r="J117" s="130"/>
      <c r="K117" s="130"/>
      <c r="L117" s="130"/>
      <c r="M117" s="130"/>
      <c r="N117" s="130"/>
    </row>
    <row r="118" spans="1:14" x14ac:dyDescent="0.5">
      <c r="A118" s="27"/>
      <c r="B118" s="28"/>
      <c r="C118" s="29"/>
      <c r="D118" s="27"/>
      <c r="E118" s="28"/>
      <c r="F118" s="29"/>
      <c r="G118" s="145"/>
      <c r="H118" s="138"/>
      <c r="J118" s="130"/>
      <c r="K118" s="130"/>
      <c r="L118" s="130"/>
      <c r="M118" s="130"/>
      <c r="N118" s="130"/>
    </row>
    <row r="119" spans="1:14" x14ac:dyDescent="0.5">
      <c r="A119" s="27"/>
      <c r="B119" s="28"/>
      <c r="C119" s="29"/>
      <c r="D119" s="27"/>
      <c r="E119" s="28"/>
      <c r="F119" s="29"/>
      <c r="G119" s="145"/>
      <c r="H119" s="138"/>
      <c r="I119" s="130"/>
      <c r="J119" s="130"/>
      <c r="K119" s="130"/>
      <c r="L119" s="130"/>
      <c r="M119" s="130"/>
      <c r="N119" s="130"/>
    </row>
    <row r="120" spans="1:14" x14ac:dyDescent="0.5">
      <c r="A120" s="27"/>
      <c r="B120" s="28"/>
      <c r="C120" s="29"/>
      <c r="D120" s="27"/>
      <c r="E120" s="28"/>
      <c r="F120" s="29"/>
      <c r="G120" s="145"/>
      <c r="H120" s="138"/>
      <c r="I120" s="130"/>
      <c r="J120" s="130"/>
      <c r="K120" s="130"/>
      <c r="L120" s="130"/>
      <c r="M120" s="130"/>
      <c r="N120" s="130"/>
    </row>
    <row r="121" spans="1:14" x14ac:dyDescent="0.5">
      <c r="A121" s="27"/>
      <c r="B121" s="28"/>
      <c r="C121" s="29"/>
      <c r="D121" s="27"/>
      <c r="E121" s="28"/>
      <c r="F121" s="29"/>
      <c r="G121" s="145"/>
      <c r="H121" s="138"/>
      <c r="I121" s="138"/>
      <c r="J121" s="130"/>
      <c r="K121" s="130"/>
      <c r="L121" s="130"/>
      <c r="M121" s="130"/>
      <c r="N121" s="130"/>
    </row>
    <row r="122" spans="1:14" x14ac:dyDescent="0.5">
      <c r="A122" s="27"/>
      <c r="B122" s="28"/>
      <c r="C122" s="29"/>
      <c r="D122" s="27"/>
      <c r="E122" s="28"/>
      <c r="F122" s="29"/>
      <c r="G122" s="143"/>
      <c r="H122" s="138"/>
      <c r="I122" s="130"/>
      <c r="J122" s="130"/>
      <c r="K122" s="130"/>
      <c r="L122" s="130"/>
      <c r="M122" s="130"/>
      <c r="N122" s="130"/>
    </row>
    <row r="123" spans="1:14" x14ac:dyDescent="0.5">
      <c r="A123" s="27"/>
      <c r="B123" s="28"/>
      <c r="C123" s="29"/>
      <c r="D123" s="27"/>
      <c r="E123" s="28"/>
      <c r="F123" s="29"/>
      <c r="G123" s="143"/>
      <c r="H123" s="138"/>
      <c r="I123" s="130"/>
      <c r="J123" s="130"/>
      <c r="K123" s="130"/>
      <c r="L123" s="130"/>
      <c r="M123" s="130"/>
      <c r="N123" s="130"/>
    </row>
    <row r="124" spans="1:14" x14ac:dyDescent="0.5">
      <c r="A124" s="27"/>
      <c r="B124" s="28"/>
      <c r="C124" s="29"/>
      <c r="D124" s="27"/>
      <c r="E124" s="28"/>
      <c r="F124" s="29"/>
      <c r="G124" s="143"/>
      <c r="H124" s="138"/>
      <c r="J124" s="130"/>
      <c r="K124" s="130"/>
      <c r="L124" s="130"/>
      <c r="M124" s="130"/>
      <c r="N124" s="130"/>
    </row>
    <row r="125" spans="1:14" x14ac:dyDescent="0.5">
      <c r="A125" s="27"/>
      <c r="B125" s="45"/>
      <c r="C125" s="33"/>
      <c r="D125" s="27"/>
      <c r="E125" s="28"/>
      <c r="F125" s="29"/>
      <c r="G125" s="145"/>
      <c r="H125" s="138"/>
      <c r="J125" s="130"/>
      <c r="K125" s="130"/>
      <c r="L125" s="130"/>
      <c r="M125" s="130"/>
      <c r="N125" s="130"/>
    </row>
    <row r="126" spans="1:14" x14ac:dyDescent="0.5">
      <c r="A126" s="27"/>
      <c r="B126" s="28"/>
      <c r="C126" s="29"/>
      <c r="D126" s="27"/>
      <c r="E126" s="28"/>
      <c r="F126" s="29"/>
      <c r="G126" s="145"/>
      <c r="H126" s="138"/>
      <c r="J126" s="130"/>
      <c r="K126" s="130"/>
      <c r="L126" s="130"/>
      <c r="M126" s="130"/>
      <c r="N126" s="130"/>
    </row>
    <row r="127" spans="1:14" x14ac:dyDescent="0.5">
      <c r="A127" s="27"/>
      <c r="B127" s="28"/>
      <c r="C127" s="29"/>
      <c r="D127" s="27"/>
      <c r="E127" s="28"/>
      <c r="F127" s="29"/>
      <c r="G127" s="145"/>
      <c r="H127" s="138"/>
      <c r="J127" s="130"/>
      <c r="K127" s="130"/>
      <c r="L127" s="130"/>
      <c r="M127" s="130"/>
      <c r="N127" s="130"/>
    </row>
    <row r="128" spans="1:14" x14ac:dyDescent="0.5">
      <c r="A128" s="27"/>
      <c r="B128" s="28"/>
      <c r="C128" s="29"/>
      <c r="D128" s="27"/>
      <c r="E128" s="28"/>
      <c r="F128" s="29"/>
      <c r="G128" s="145"/>
      <c r="H128" s="138"/>
      <c r="J128" s="130"/>
      <c r="K128" s="130"/>
      <c r="L128" s="130"/>
      <c r="M128" s="130"/>
      <c r="N128" s="130"/>
    </row>
    <row r="129" spans="1:14" x14ac:dyDescent="0.5">
      <c r="A129" s="27"/>
      <c r="B129" s="28"/>
      <c r="C129" s="33"/>
      <c r="D129" s="27"/>
      <c r="E129" s="28"/>
      <c r="F129" s="29"/>
      <c r="G129" s="145"/>
      <c r="H129" s="138"/>
      <c r="J129" s="130"/>
      <c r="K129" s="130"/>
      <c r="L129" s="130"/>
      <c r="M129" s="130"/>
      <c r="N129" s="130"/>
    </row>
    <row r="130" spans="1:14" x14ac:dyDescent="0.5">
      <c r="A130" s="27"/>
      <c r="B130" s="28"/>
      <c r="C130" s="29"/>
      <c r="D130" s="27"/>
      <c r="E130" s="28"/>
      <c r="F130" s="29"/>
      <c r="G130" s="145"/>
      <c r="H130" s="138"/>
      <c r="J130" s="130"/>
      <c r="K130" s="130"/>
      <c r="L130" s="130"/>
      <c r="M130" s="130"/>
      <c r="N130" s="130"/>
    </row>
    <row r="131" spans="1:14" x14ac:dyDescent="0.5">
      <c r="A131" s="27"/>
      <c r="B131" s="28"/>
      <c r="C131" s="29"/>
      <c r="D131" s="27"/>
      <c r="E131" s="28"/>
      <c r="F131" s="29"/>
      <c r="G131" s="145"/>
      <c r="H131" s="138"/>
      <c r="J131" s="130"/>
      <c r="K131" s="130"/>
      <c r="L131" s="130"/>
      <c r="M131" s="130"/>
      <c r="N131" s="130"/>
    </row>
    <row r="132" spans="1:14" x14ac:dyDescent="0.5">
      <c r="A132" s="27"/>
      <c r="B132" s="28"/>
      <c r="C132" s="29"/>
      <c r="D132" s="27"/>
      <c r="E132" s="28"/>
      <c r="F132" s="29"/>
      <c r="G132" s="145"/>
      <c r="H132" s="138"/>
      <c r="J132" s="130"/>
      <c r="K132" s="130"/>
      <c r="L132" s="130"/>
      <c r="M132" s="130"/>
      <c r="N132" s="130"/>
    </row>
    <row r="133" spans="1:14" x14ac:dyDescent="0.5">
      <c r="A133" s="27"/>
      <c r="B133" s="28"/>
      <c r="C133" s="29"/>
      <c r="D133" s="27"/>
      <c r="E133" s="28"/>
      <c r="F133" s="29"/>
      <c r="G133" s="145"/>
      <c r="H133" s="138"/>
      <c r="J133" s="130"/>
      <c r="K133" s="130"/>
      <c r="L133" s="130"/>
      <c r="M133" s="130"/>
      <c r="N133" s="130"/>
    </row>
    <row r="134" spans="1:14" x14ac:dyDescent="0.5">
      <c r="A134" s="27"/>
      <c r="B134" s="28"/>
      <c r="C134" s="29"/>
      <c r="D134" s="27"/>
      <c r="E134" s="28"/>
      <c r="F134" s="29"/>
      <c r="G134" s="145"/>
      <c r="H134" s="138"/>
      <c r="J134" s="130"/>
      <c r="K134" s="130"/>
      <c r="L134" s="130"/>
      <c r="M134" s="130"/>
      <c r="N134" s="130"/>
    </row>
    <row r="135" spans="1:14" x14ac:dyDescent="0.5">
      <c r="A135" s="27"/>
      <c r="B135" s="28"/>
      <c r="C135" s="29"/>
      <c r="D135" s="27"/>
      <c r="E135" s="28"/>
      <c r="F135" s="29"/>
      <c r="G135" s="143"/>
      <c r="H135" s="138"/>
      <c r="J135" s="130"/>
      <c r="K135" s="130"/>
      <c r="L135" s="130"/>
      <c r="M135" s="130"/>
      <c r="N135" s="130"/>
    </row>
    <row r="136" spans="1:14" x14ac:dyDescent="0.5">
      <c r="A136" s="27"/>
      <c r="B136" s="28"/>
      <c r="C136" s="29"/>
      <c r="D136" s="27"/>
      <c r="E136" s="28"/>
      <c r="F136" s="29"/>
      <c r="G136" s="143"/>
      <c r="H136" s="138"/>
      <c r="J136" s="130"/>
      <c r="K136" s="130"/>
      <c r="L136" s="130"/>
      <c r="M136" s="130"/>
      <c r="N136" s="130"/>
    </row>
    <row r="137" spans="1:14" x14ac:dyDescent="0.5">
      <c r="A137" s="27"/>
      <c r="B137" s="28"/>
      <c r="C137" s="29"/>
      <c r="D137" s="27"/>
      <c r="E137" s="28"/>
      <c r="F137" s="29"/>
      <c r="G137" s="143"/>
      <c r="H137" s="138"/>
      <c r="J137" s="130"/>
      <c r="K137" s="130"/>
      <c r="L137" s="130"/>
      <c r="M137" s="130"/>
      <c r="N137" s="130"/>
    </row>
    <row r="138" spans="1:14" x14ac:dyDescent="0.5">
      <c r="A138" s="27"/>
      <c r="B138" s="28"/>
      <c r="C138" s="29"/>
      <c r="D138" s="27"/>
      <c r="E138" s="28"/>
      <c r="F138" s="29"/>
      <c r="G138" s="144"/>
      <c r="H138" s="138"/>
      <c r="J138" s="130"/>
      <c r="K138" s="130"/>
      <c r="L138" s="130"/>
      <c r="M138" s="130"/>
      <c r="N138" s="130"/>
    </row>
    <row r="139" spans="1:14" x14ac:dyDescent="0.5">
      <c r="A139" s="27"/>
      <c r="B139" s="28"/>
      <c r="C139" s="29"/>
      <c r="D139" s="27"/>
      <c r="E139" s="28"/>
      <c r="F139" s="29"/>
      <c r="G139" s="145"/>
      <c r="H139" s="138"/>
      <c r="J139" s="130"/>
      <c r="K139" s="130"/>
      <c r="L139" s="130"/>
      <c r="M139" s="130"/>
      <c r="N139" s="130"/>
    </row>
    <row r="140" spans="1:14" x14ac:dyDescent="0.5">
      <c r="A140" s="27"/>
      <c r="B140" s="28"/>
      <c r="C140" s="29"/>
      <c r="D140" s="27"/>
      <c r="E140" s="28"/>
      <c r="F140" s="29"/>
      <c r="G140" s="145"/>
      <c r="H140" s="138"/>
      <c r="J140" s="130"/>
      <c r="K140" s="130"/>
      <c r="L140" s="130"/>
      <c r="M140" s="130"/>
      <c r="N140" s="130"/>
    </row>
    <row r="141" spans="1:14" x14ac:dyDescent="0.5">
      <c r="A141" s="27"/>
      <c r="B141" s="28"/>
      <c r="C141" s="29"/>
      <c r="D141" s="27"/>
      <c r="E141" s="28"/>
      <c r="F141" s="29"/>
      <c r="G141" s="145"/>
      <c r="H141" s="138"/>
      <c r="J141" s="130"/>
      <c r="K141" s="130"/>
      <c r="L141" s="130"/>
      <c r="M141" s="130"/>
      <c r="N141" s="130"/>
    </row>
    <row r="142" spans="1:14" x14ac:dyDescent="0.5">
      <c r="A142" s="27"/>
      <c r="B142" s="28"/>
      <c r="C142" s="29"/>
      <c r="D142" s="27"/>
      <c r="E142" s="28"/>
      <c r="F142" s="29"/>
      <c r="G142" s="145"/>
      <c r="H142" s="138"/>
      <c r="J142" s="130"/>
      <c r="K142" s="130"/>
      <c r="L142" s="130"/>
      <c r="M142" s="130"/>
      <c r="N142" s="130"/>
    </row>
    <row r="143" spans="1:14" x14ac:dyDescent="0.5">
      <c r="A143" s="27"/>
      <c r="B143" s="28"/>
      <c r="C143" s="33"/>
      <c r="D143" s="27"/>
      <c r="E143" s="28"/>
      <c r="F143" s="29"/>
      <c r="G143" s="145"/>
      <c r="H143" s="138"/>
      <c r="J143" s="130"/>
      <c r="K143" s="130"/>
      <c r="L143" s="130"/>
      <c r="M143" s="130"/>
      <c r="N143" s="130"/>
    </row>
    <row r="144" spans="1:14" x14ac:dyDescent="0.5">
      <c r="A144" s="27"/>
      <c r="B144" s="28"/>
      <c r="C144" s="29"/>
      <c r="D144" s="27"/>
      <c r="E144" s="28"/>
      <c r="F144" s="29"/>
      <c r="G144" s="143"/>
      <c r="H144" s="138"/>
      <c r="J144" s="130"/>
      <c r="K144" s="130"/>
      <c r="L144" s="130"/>
      <c r="M144" s="130"/>
      <c r="N144" s="130"/>
    </row>
    <row r="145" spans="1:14" x14ac:dyDescent="0.5">
      <c r="A145" s="27"/>
      <c r="B145" s="28"/>
      <c r="C145" s="29"/>
      <c r="D145" s="27"/>
      <c r="E145" s="28"/>
      <c r="F145" s="29"/>
      <c r="G145" s="143"/>
      <c r="H145" s="138"/>
      <c r="J145" s="130"/>
      <c r="K145" s="130"/>
      <c r="L145" s="130"/>
      <c r="M145" s="130"/>
      <c r="N145" s="130"/>
    </row>
    <row r="146" spans="1:14" x14ac:dyDescent="0.5">
      <c r="A146" s="27"/>
      <c r="B146" s="28"/>
      <c r="C146" s="29"/>
      <c r="D146" s="27"/>
      <c r="E146" s="28"/>
      <c r="F146" s="29"/>
      <c r="G146" s="143"/>
      <c r="H146" s="138"/>
      <c r="J146" s="130"/>
      <c r="K146" s="130"/>
      <c r="L146" s="130"/>
      <c r="M146" s="130"/>
      <c r="N146" s="130"/>
    </row>
    <row r="147" spans="1:14" x14ac:dyDescent="0.5">
      <c r="A147" s="27"/>
      <c r="B147" s="28"/>
      <c r="C147" s="29"/>
      <c r="D147" s="27"/>
      <c r="E147" s="28"/>
      <c r="F147" s="29"/>
      <c r="G147" s="143"/>
      <c r="H147" s="138"/>
      <c r="J147" s="130"/>
      <c r="K147" s="130"/>
      <c r="L147" s="130"/>
      <c r="M147" s="130"/>
      <c r="N147" s="130"/>
    </row>
    <row r="148" spans="1:14" x14ac:dyDescent="0.5">
      <c r="A148" s="27"/>
      <c r="B148" s="28"/>
      <c r="C148" s="29"/>
      <c r="D148" s="27"/>
      <c r="E148" s="28"/>
      <c r="F148" s="29"/>
      <c r="G148" s="143"/>
      <c r="H148" s="138"/>
      <c r="J148" s="130"/>
      <c r="K148" s="130"/>
      <c r="L148" s="130"/>
      <c r="M148" s="130"/>
      <c r="N148" s="130"/>
    </row>
    <row r="149" spans="1:14" x14ac:dyDescent="0.5">
      <c r="A149" s="27"/>
      <c r="B149" s="28"/>
      <c r="C149" s="29"/>
      <c r="D149" s="27"/>
      <c r="E149" s="28"/>
      <c r="F149" s="29"/>
      <c r="G149" s="143"/>
      <c r="H149" s="138"/>
      <c r="J149" s="130"/>
      <c r="K149" s="130"/>
      <c r="L149" s="130"/>
      <c r="M149" s="130"/>
      <c r="N149" s="130"/>
    </row>
    <row r="150" spans="1:14" x14ac:dyDescent="0.5">
      <c r="A150" s="27"/>
      <c r="B150" s="28"/>
      <c r="C150" s="29"/>
      <c r="D150" s="27"/>
      <c r="E150" s="28"/>
      <c r="F150" s="29"/>
      <c r="G150" s="143"/>
      <c r="H150" s="138"/>
      <c r="J150" s="130"/>
      <c r="K150" s="130"/>
      <c r="L150" s="130"/>
      <c r="M150" s="130"/>
      <c r="N150" s="130"/>
    </row>
    <row r="151" spans="1:14" x14ac:dyDescent="0.5">
      <c r="A151" s="27"/>
      <c r="B151" s="28"/>
      <c r="C151" s="29"/>
      <c r="D151" s="27"/>
      <c r="E151" s="28"/>
      <c r="F151" s="29"/>
      <c r="G151" s="145"/>
      <c r="H151" s="138"/>
      <c r="J151" s="130"/>
      <c r="K151" s="130"/>
      <c r="L151" s="130"/>
      <c r="M151" s="130"/>
      <c r="N151" s="130"/>
    </row>
    <row r="152" spans="1:14" x14ac:dyDescent="0.5">
      <c r="A152" s="27"/>
      <c r="B152" s="28"/>
      <c r="C152" s="29"/>
      <c r="D152" s="27"/>
      <c r="E152" s="28"/>
      <c r="F152" s="29"/>
      <c r="G152" s="145"/>
      <c r="H152" s="138"/>
      <c r="J152" s="130"/>
      <c r="K152" s="130"/>
      <c r="L152" s="130"/>
      <c r="M152" s="130"/>
      <c r="N152" s="130"/>
    </row>
    <row r="153" spans="1:14" x14ac:dyDescent="0.5">
      <c r="A153" s="27"/>
      <c r="B153" s="28"/>
      <c r="C153" s="29"/>
      <c r="D153" s="27"/>
      <c r="E153" s="28"/>
      <c r="F153" s="29"/>
      <c r="G153" s="145"/>
      <c r="H153" s="138"/>
      <c r="J153" s="130"/>
      <c r="K153" s="130"/>
      <c r="L153" s="130"/>
      <c r="M153" s="130"/>
      <c r="N153" s="130"/>
    </row>
    <row r="154" spans="1:14" x14ac:dyDescent="0.5">
      <c r="A154" s="27"/>
      <c r="B154" s="28"/>
      <c r="C154" s="29"/>
      <c r="D154" s="27"/>
      <c r="E154" s="28"/>
      <c r="F154" s="29"/>
      <c r="G154" s="145"/>
      <c r="H154" s="138"/>
      <c r="J154" s="130"/>
      <c r="K154" s="130"/>
      <c r="L154" s="130"/>
      <c r="M154" s="130"/>
      <c r="N154" s="130"/>
    </row>
    <row r="155" spans="1:14" x14ac:dyDescent="0.5">
      <c r="A155" s="27"/>
      <c r="B155" s="28"/>
      <c r="C155" s="29"/>
      <c r="D155" s="27"/>
      <c r="E155" s="28"/>
      <c r="F155" s="29"/>
      <c r="G155" s="145"/>
      <c r="H155" s="138"/>
      <c r="J155" s="130"/>
      <c r="K155" s="130"/>
      <c r="L155" s="130"/>
      <c r="M155" s="130"/>
      <c r="N155" s="130"/>
    </row>
    <row r="156" spans="1:14" x14ac:dyDescent="0.5">
      <c r="A156" s="27"/>
      <c r="B156" s="28"/>
      <c r="C156" s="29"/>
      <c r="D156" s="27"/>
      <c r="E156" s="28"/>
      <c r="F156" s="29"/>
      <c r="G156" s="145"/>
      <c r="H156" s="138"/>
      <c r="J156" s="130"/>
      <c r="K156" s="130"/>
      <c r="L156" s="130"/>
      <c r="M156" s="130"/>
      <c r="N156" s="130"/>
    </row>
    <row r="157" spans="1:14" x14ac:dyDescent="0.5">
      <c r="A157" s="27"/>
      <c r="B157" s="28"/>
      <c r="C157" s="29"/>
      <c r="D157" s="27"/>
      <c r="E157" s="28"/>
      <c r="F157" s="29"/>
      <c r="G157" s="145"/>
      <c r="H157" s="138"/>
      <c r="J157" s="130"/>
      <c r="K157" s="130"/>
      <c r="L157" s="130"/>
      <c r="M157" s="130"/>
      <c r="N157" s="130"/>
    </row>
    <row r="158" spans="1:14" x14ac:dyDescent="0.5">
      <c r="A158" s="27"/>
      <c r="B158" s="28"/>
      <c r="C158" s="29"/>
      <c r="D158" s="27"/>
      <c r="E158" s="28"/>
      <c r="F158" s="29"/>
      <c r="G158" s="143"/>
      <c r="H158" s="138"/>
      <c r="J158" s="130"/>
      <c r="K158" s="130"/>
      <c r="L158" s="130"/>
      <c r="M158" s="130"/>
      <c r="N158" s="130"/>
    </row>
    <row r="159" spans="1:14" x14ac:dyDescent="0.5">
      <c r="A159" s="27"/>
      <c r="B159" s="28"/>
      <c r="C159" s="29"/>
      <c r="D159" s="27"/>
      <c r="E159" s="28"/>
      <c r="F159" s="29"/>
      <c r="G159" s="143"/>
      <c r="H159" s="149"/>
      <c r="J159" s="130"/>
      <c r="K159" s="130"/>
      <c r="L159" s="130"/>
      <c r="M159" s="130"/>
      <c r="N159" s="130"/>
    </row>
    <row r="160" spans="1:14" x14ac:dyDescent="0.5">
      <c r="A160" s="27"/>
      <c r="B160" s="28"/>
      <c r="C160" s="29"/>
      <c r="D160" s="27"/>
      <c r="E160" s="28"/>
      <c r="F160" s="29"/>
      <c r="G160" s="143"/>
      <c r="H160" s="149"/>
      <c r="J160" s="130"/>
      <c r="K160" s="130"/>
      <c r="L160" s="130"/>
      <c r="M160" s="130"/>
      <c r="N160" s="130"/>
    </row>
    <row r="161" spans="1:14" x14ac:dyDescent="0.5">
      <c r="A161" s="27"/>
      <c r="B161" s="28"/>
      <c r="C161" s="29"/>
      <c r="D161" s="27"/>
      <c r="E161" s="28"/>
      <c r="F161" s="29"/>
      <c r="G161" s="143"/>
      <c r="H161" s="149"/>
      <c r="J161" s="130"/>
      <c r="K161" s="130"/>
      <c r="L161" s="130"/>
      <c r="M161" s="130"/>
      <c r="N161" s="130"/>
    </row>
    <row r="162" spans="1:14" x14ac:dyDescent="0.5">
      <c r="A162" s="27"/>
      <c r="B162" s="28"/>
      <c r="C162" s="29"/>
      <c r="D162" s="27"/>
      <c r="E162" s="28"/>
      <c r="F162" s="29"/>
      <c r="G162" s="145"/>
      <c r="H162" s="149"/>
      <c r="J162" s="130"/>
      <c r="K162" s="130"/>
      <c r="L162" s="130"/>
      <c r="M162" s="130"/>
      <c r="N162" s="130"/>
    </row>
    <row r="163" spans="1:14" x14ac:dyDescent="0.5">
      <c r="A163" s="27"/>
      <c r="B163" s="28"/>
      <c r="C163" s="29"/>
      <c r="D163" s="41"/>
      <c r="E163" s="41"/>
      <c r="F163" s="41"/>
      <c r="G163" s="145"/>
      <c r="H163" s="149"/>
      <c r="J163" s="130"/>
      <c r="K163" s="130"/>
      <c r="L163" s="130"/>
      <c r="M163" s="130"/>
      <c r="N163" s="130"/>
    </row>
    <row r="164" spans="1:14" x14ac:dyDescent="0.5">
      <c r="A164" s="27"/>
      <c r="B164" s="28"/>
      <c r="C164" s="29"/>
      <c r="D164" s="41"/>
      <c r="E164" s="41"/>
      <c r="F164" s="41"/>
      <c r="G164" s="145"/>
      <c r="H164" s="149"/>
      <c r="J164" s="130"/>
      <c r="K164" s="130"/>
      <c r="L164" s="130"/>
      <c r="M164" s="130"/>
      <c r="N164" s="130"/>
    </row>
    <row r="165" spans="1:14" x14ac:dyDescent="0.5">
      <c r="A165" s="27"/>
      <c r="B165" s="45"/>
      <c r="C165" s="33"/>
      <c r="D165" s="43"/>
      <c r="E165" s="43"/>
      <c r="F165" s="43"/>
      <c r="G165" s="145"/>
      <c r="H165" s="149"/>
      <c r="J165" s="130"/>
      <c r="K165" s="130"/>
      <c r="L165" s="130"/>
      <c r="M165" s="130"/>
      <c r="N165" s="130"/>
    </row>
    <row r="166" spans="1:14" x14ac:dyDescent="0.5">
      <c r="A166" s="27"/>
      <c r="B166" s="28"/>
      <c r="C166" s="29"/>
      <c r="D166" s="41"/>
      <c r="E166" s="41"/>
      <c r="F166" s="41"/>
      <c r="G166" s="145"/>
      <c r="H166" s="149"/>
      <c r="J166" s="130"/>
      <c r="K166" s="130"/>
      <c r="L166" s="130"/>
      <c r="M166" s="130"/>
      <c r="N166" s="130"/>
    </row>
    <row r="167" spans="1:14" x14ac:dyDescent="0.5">
      <c r="A167" s="27"/>
      <c r="B167" s="28"/>
      <c r="C167" s="29"/>
      <c r="D167" s="41"/>
      <c r="E167" s="41"/>
      <c r="F167" s="41"/>
      <c r="G167" s="143"/>
      <c r="H167" s="149"/>
      <c r="J167" s="130"/>
      <c r="K167" s="130"/>
      <c r="L167" s="130"/>
      <c r="M167" s="130"/>
      <c r="N167" s="130"/>
    </row>
    <row r="168" spans="1:14" x14ac:dyDescent="0.5">
      <c r="A168" s="27"/>
      <c r="B168" s="28"/>
      <c r="C168" s="29"/>
      <c r="D168" s="41"/>
      <c r="E168" s="41"/>
      <c r="F168" s="41"/>
      <c r="G168" s="143"/>
      <c r="H168" s="149"/>
      <c r="J168" s="130"/>
      <c r="K168" s="130"/>
      <c r="L168" s="130"/>
      <c r="M168" s="130"/>
      <c r="N168" s="130"/>
    </row>
    <row r="169" spans="1:14" x14ac:dyDescent="0.5">
      <c r="A169" s="27"/>
      <c r="B169" s="28"/>
      <c r="C169" s="29"/>
      <c r="D169" s="41"/>
      <c r="E169" s="41"/>
      <c r="F169" s="41"/>
      <c r="G169" s="143"/>
      <c r="H169" s="149"/>
      <c r="J169" s="130"/>
      <c r="K169" s="130"/>
      <c r="L169" s="130"/>
      <c r="M169" s="130"/>
      <c r="N169" s="130"/>
    </row>
    <row r="170" spans="1:14" x14ac:dyDescent="0.5">
      <c r="A170" s="27"/>
      <c r="B170" s="28"/>
      <c r="C170" s="29"/>
      <c r="D170" s="41"/>
      <c r="E170" s="41"/>
      <c r="F170" s="41"/>
      <c r="G170" s="143"/>
      <c r="H170" s="149"/>
      <c r="J170" s="130"/>
      <c r="K170" s="130"/>
      <c r="L170" s="130"/>
      <c r="M170" s="130"/>
      <c r="N170" s="130"/>
    </row>
    <row r="171" spans="1:14" x14ac:dyDescent="0.5">
      <c r="A171" s="27"/>
      <c r="B171" s="28"/>
      <c r="C171" s="29"/>
      <c r="D171" s="41"/>
      <c r="E171" s="41"/>
      <c r="F171" s="41"/>
      <c r="G171" s="143"/>
      <c r="H171" s="149"/>
      <c r="J171" s="130"/>
      <c r="K171" s="130"/>
      <c r="L171" s="130"/>
      <c r="M171" s="130"/>
      <c r="N171" s="130"/>
    </row>
    <row r="172" spans="1:14" x14ac:dyDescent="0.5">
      <c r="A172" s="27"/>
      <c r="B172" s="28"/>
      <c r="C172" s="29"/>
      <c r="D172" s="41"/>
      <c r="E172" s="41"/>
      <c r="F172" s="41"/>
      <c r="G172" s="143"/>
      <c r="H172" s="149"/>
      <c r="J172" s="130"/>
      <c r="K172" s="130"/>
      <c r="L172" s="130"/>
      <c r="M172" s="130"/>
      <c r="N172" s="130"/>
    </row>
    <row r="173" spans="1:14" x14ac:dyDescent="0.5">
      <c r="A173" s="27"/>
      <c r="B173" s="28"/>
      <c r="C173" s="29"/>
      <c r="D173" s="41"/>
      <c r="E173" s="41"/>
      <c r="F173" s="41"/>
      <c r="G173" s="143"/>
      <c r="H173" s="149"/>
      <c r="J173" s="130"/>
      <c r="K173" s="130"/>
      <c r="L173" s="130"/>
      <c r="M173" s="130"/>
      <c r="N173" s="130"/>
    </row>
    <row r="174" spans="1:14" x14ac:dyDescent="0.5">
      <c r="A174" s="27"/>
      <c r="B174" s="28"/>
      <c r="C174" s="29"/>
      <c r="D174" s="41"/>
      <c r="E174" s="41"/>
      <c r="F174" s="41"/>
      <c r="G174" s="145"/>
      <c r="H174" s="149"/>
      <c r="J174" s="130"/>
      <c r="K174" s="130"/>
      <c r="L174" s="130"/>
      <c r="M174" s="130"/>
      <c r="N174" s="130"/>
    </row>
    <row r="175" spans="1:14" x14ac:dyDescent="0.5">
      <c r="A175" s="27"/>
      <c r="B175" s="28"/>
      <c r="C175" s="29"/>
      <c r="D175" s="41"/>
      <c r="E175" s="41"/>
      <c r="F175" s="41"/>
      <c r="G175" s="145"/>
      <c r="H175" s="149"/>
      <c r="J175" s="130"/>
      <c r="K175" s="130"/>
      <c r="L175" s="130"/>
      <c r="M175" s="130"/>
      <c r="N175" s="130"/>
    </row>
    <row r="176" spans="1:14" x14ac:dyDescent="0.5">
      <c r="A176" s="27"/>
      <c r="B176" s="28"/>
      <c r="C176" s="29"/>
      <c r="D176" s="41"/>
      <c r="E176" s="41"/>
      <c r="F176" s="41"/>
      <c r="G176" s="145"/>
      <c r="H176" s="149"/>
      <c r="J176" s="130"/>
      <c r="K176" s="130"/>
      <c r="L176" s="130"/>
      <c r="M176" s="130"/>
      <c r="N176" s="130"/>
    </row>
    <row r="177" spans="1:14" x14ac:dyDescent="0.5">
      <c r="A177" s="27"/>
      <c r="B177" s="28"/>
      <c r="C177" s="29"/>
      <c r="D177" s="41"/>
      <c r="E177" s="41"/>
      <c r="F177" s="41"/>
      <c r="G177" s="145"/>
      <c r="H177" s="149"/>
      <c r="J177" s="130"/>
      <c r="K177" s="130"/>
      <c r="L177" s="130"/>
      <c r="M177" s="130"/>
      <c r="N177" s="130"/>
    </row>
    <row r="178" spans="1:14" x14ac:dyDescent="0.5">
      <c r="A178" s="27"/>
      <c r="B178" s="28"/>
      <c r="C178" s="29"/>
      <c r="D178" s="41"/>
      <c r="E178" s="41"/>
      <c r="F178" s="41"/>
      <c r="G178" s="143"/>
      <c r="H178" s="149"/>
      <c r="J178" s="130"/>
      <c r="K178" s="130"/>
      <c r="L178" s="130"/>
      <c r="M178" s="130"/>
      <c r="N178" s="130"/>
    </row>
    <row r="179" spans="1:14" x14ac:dyDescent="0.5">
      <c r="A179" s="27"/>
      <c r="B179" s="45"/>
      <c r="C179" s="33"/>
      <c r="D179" s="43"/>
      <c r="E179" s="43"/>
      <c r="F179" s="43"/>
      <c r="G179" s="143"/>
      <c r="H179" s="149"/>
      <c r="J179" s="130"/>
      <c r="K179" s="130"/>
      <c r="L179" s="130"/>
      <c r="M179" s="130"/>
      <c r="N179" s="130"/>
    </row>
    <row r="180" spans="1:14" x14ac:dyDescent="0.5">
      <c r="A180" s="27"/>
      <c r="B180" s="28"/>
      <c r="C180" s="29"/>
      <c r="D180" s="41"/>
      <c r="E180" s="41"/>
      <c r="F180" s="41"/>
      <c r="G180" s="143"/>
      <c r="H180" s="149"/>
      <c r="J180" s="130"/>
      <c r="K180" s="130"/>
      <c r="L180" s="130"/>
      <c r="M180" s="130"/>
      <c r="N180" s="130"/>
    </row>
    <row r="181" spans="1:14" x14ac:dyDescent="0.5">
      <c r="A181" s="27"/>
      <c r="B181" s="28"/>
      <c r="C181" s="29"/>
      <c r="D181" s="41"/>
      <c r="E181" s="41"/>
      <c r="F181" s="41"/>
      <c r="G181" s="143"/>
      <c r="H181" s="149"/>
      <c r="J181" s="130"/>
      <c r="K181" s="130"/>
      <c r="L181" s="130"/>
      <c r="M181" s="130"/>
      <c r="N181" s="130"/>
    </row>
    <row r="182" spans="1:14" x14ac:dyDescent="0.5">
      <c r="A182" s="27"/>
      <c r="B182" s="28"/>
      <c r="C182" s="29"/>
      <c r="D182" s="41"/>
      <c r="E182" s="41"/>
      <c r="F182" s="41"/>
      <c r="G182" s="145"/>
      <c r="H182" s="149"/>
      <c r="J182" s="130"/>
      <c r="K182" s="130"/>
      <c r="L182" s="130"/>
      <c r="M182" s="130"/>
      <c r="N182" s="130"/>
    </row>
    <row r="183" spans="1:14" x14ac:dyDescent="0.5">
      <c r="A183" s="27"/>
      <c r="B183" s="28"/>
      <c r="C183" s="29"/>
      <c r="D183" s="41"/>
      <c r="E183" s="41"/>
      <c r="F183" s="41"/>
      <c r="G183" s="145"/>
      <c r="H183" s="149"/>
      <c r="J183" s="130"/>
      <c r="K183" s="130"/>
      <c r="L183" s="130"/>
      <c r="M183" s="130"/>
      <c r="N183" s="130"/>
    </row>
    <row r="184" spans="1:14" x14ac:dyDescent="0.5">
      <c r="A184" s="27"/>
      <c r="B184" s="28"/>
      <c r="C184" s="29"/>
      <c r="D184" s="41"/>
      <c r="E184" s="41"/>
      <c r="F184" s="41"/>
      <c r="G184" s="145"/>
      <c r="H184" s="149"/>
      <c r="J184" s="130"/>
      <c r="K184" s="130"/>
      <c r="L184" s="130"/>
      <c r="M184" s="130"/>
      <c r="N184" s="130"/>
    </row>
    <row r="185" spans="1:14" x14ac:dyDescent="0.5">
      <c r="A185" s="27"/>
      <c r="B185" s="28"/>
      <c r="C185" s="29"/>
      <c r="D185" s="41"/>
      <c r="E185" s="41"/>
      <c r="F185" s="41"/>
      <c r="G185" s="143"/>
      <c r="H185" s="149"/>
      <c r="J185" s="130"/>
      <c r="K185" s="130"/>
      <c r="L185" s="130"/>
      <c r="M185" s="130"/>
      <c r="N185" s="130"/>
    </row>
    <row r="186" spans="1:14" x14ac:dyDescent="0.5">
      <c r="A186" s="27"/>
      <c r="B186" s="28"/>
      <c r="C186" s="29"/>
      <c r="D186" s="41"/>
      <c r="E186" s="41"/>
      <c r="F186" s="41"/>
      <c r="G186" s="143"/>
      <c r="H186" s="149"/>
      <c r="J186" s="130"/>
      <c r="K186" s="130"/>
      <c r="L186" s="130"/>
      <c r="M186" s="130"/>
      <c r="N186" s="130"/>
    </row>
    <row r="187" spans="1:14" x14ac:dyDescent="0.5">
      <c r="A187" s="27"/>
      <c r="B187" s="28"/>
      <c r="C187" s="29"/>
      <c r="D187" s="41"/>
      <c r="E187" s="41"/>
      <c r="F187" s="41"/>
      <c r="G187" s="143"/>
      <c r="H187" s="149"/>
      <c r="J187" s="130"/>
      <c r="K187" s="130"/>
      <c r="L187" s="130"/>
      <c r="M187" s="130"/>
      <c r="N187" s="130"/>
    </row>
    <row r="188" spans="1:14" x14ac:dyDescent="0.5">
      <c r="A188" s="27"/>
      <c r="B188" s="28"/>
      <c r="C188" s="29"/>
      <c r="D188" s="41"/>
      <c r="E188" s="41"/>
      <c r="F188" s="41"/>
      <c r="G188" s="145"/>
      <c r="H188" s="149"/>
      <c r="J188" s="130"/>
      <c r="K188" s="130"/>
      <c r="L188" s="130"/>
      <c r="M188" s="130"/>
      <c r="N188" s="130"/>
    </row>
    <row r="189" spans="1:14" x14ac:dyDescent="0.5">
      <c r="A189" s="27"/>
      <c r="B189" s="28"/>
      <c r="C189" s="29"/>
      <c r="D189" s="41"/>
      <c r="E189" s="41"/>
      <c r="F189" s="41"/>
      <c r="G189" s="145"/>
      <c r="H189" s="149"/>
      <c r="J189" s="130"/>
      <c r="K189" s="130"/>
      <c r="L189" s="130"/>
      <c r="M189" s="130"/>
      <c r="N189" s="130"/>
    </row>
    <row r="190" spans="1:14" x14ac:dyDescent="0.5">
      <c r="A190" s="27"/>
      <c r="B190" s="28"/>
      <c r="C190" s="29"/>
      <c r="D190" s="41"/>
      <c r="E190" s="41"/>
      <c r="F190" s="41"/>
      <c r="G190" s="145"/>
      <c r="H190" s="149"/>
      <c r="J190" s="130"/>
      <c r="K190" s="130"/>
      <c r="L190" s="130"/>
      <c r="M190" s="130"/>
      <c r="N190" s="130"/>
    </row>
    <row r="191" spans="1:14" x14ac:dyDescent="0.5">
      <c r="A191" s="27"/>
      <c r="B191" s="28"/>
      <c r="C191" s="29"/>
      <c r="D191" s="41"/>
      <c r="E191" s="41"/>
      <c r="F191" s="41"/>
      <c r="G191" s="145"/>
      <c r="H191" s="149"/>
      <c r="J191" s="130"/>
      <c r="K191" s="130"/>
      <c r="L191" s="130"/>
      <c r="M191" s="130"/>
      <c r="N191" s="130"/>
    </row>
    <row r="192" spans="1:14" x14ac:dyDescent="0.5">
      <c r="A192" s="27"/>
      <c r="B192" s="28"/>
      <c r="C192" s="29"/>
      <c r="D192" s="41"/>
      <c r="E192" s="41"/>
      <c r="F192" s="41"/>
      <c r="G192" s="145"/>
      <c r="H192" s="149"/>
      <c r="J192" s="130"/>
      <c r="K192" s="130"/>
      <c r="L192" s="130"/>
      <c r="M192" s="130"/>
      <c r="N192" s="130"/>
    </row>
    <row r="193" spans="1:14" x14ac:dyDescent="0.5">
      <c r="A193" s="27"/>
      <c r="B193" s="28"/>
      <c r="C193" s="29"/>
      <c r="D193" s="41"/>
      <c r="E193" s="41"/>
      <c r="F193" s="41"/>
      <c r="G193" s="145"/>
      <c r="H193" s="149"/>
      <c r="J193" s="130"/>
      <c r="K193" s="130"/>
      <c r="L193" s="130"/>
      <c r="M193" s="130"/>
      <c r="N193" s="130"/>
    </row>
    <row r="194" spans="1:14" x14ac:dyDescent="0.5">
      <c r="A194" s="27"/>
      <c r="B194" s="28"/>
      <c r="C194" s="29"/>
      <c r="D194" s="41"/>
      <c r="E194" s="41"/>
      <c r="F194" s="41"/>
      <c r="G194" s="145"/>
      <c r="H194" s="149"/>
      <c r="J194" s="130"/>
      <c r="K194" s="130"/>
      <c r="L194" s="130"/>
      <c r="M194" s="130"/>
      <c r="N194" s="130"/>
    </row>
    <row r="195" spans="1:14" x14ac:dyDescent="0.5">
      <c r="A195" s="27"/>
      <c r="B195" s="28"/>
      <c r="C195" s="29"/>
      <c r="D195" s="41"/>
      <c r="E195" s="41"/>
      <c r="F195" s="41"/>
      <c r="G195" s="143"/>
      <c r="H195" s="149"/>
      <c r="J195" s="130"/>
      <c r="K195" s="130"/>
      <c r="L195" s="130"/>
      <c r="M195" s="130"/>
      <c r="N195" s="130"/>
    </row>
    <row r="196" spans="1:14" x14ac:dyDescent="0.5">
      <c r="A196" s="27"/>
      <c r="B196" s="28"/>
      <c r="C196" s="33"/>
      <c r="D196" s="43"/>
      <c r="E196" s="43"/>
      <c r="F196" s="43"/>
      <c r="G196" s="143"/>
      <c r="H196" s="149"/>
      <c r="J196" s="130"/>
      <c r="K196" s="130"/>
      <c r="L196" s="130"/>
      <c r="M196" s="130"/>
      <c r="N196" s="130"/>
    </row>
    <row r="197" spans="1:14" x14ac:dyDescent="0.5">
      <c r="A197" s="27"/>
      <c r="B197" s="28"/>
      <c r="C197" s="29"/>
      <c r="D197" s="41"/>
      <c r="E197" s="41"/>
      <c r="F197" s="41"/>
      <c r="G197" s="145"/>
      <c r="H197" s="149"/>
      <c r="J197" s="130"/>
      <c r="K197" s="130"/>
      <c r="L197" s="130"/>
      <c r="M197" s="130"/>
      <c r="N197" s="130"/>
    </row>
    <row r="198" spans="1:14" x14ac:dyDescent="0.5">
      <c r="A198" s="27"/>
      <c r="B198" s="28"/>
      <c r="C198" s="29"/>
      <c r="D198" s="41"/>
      <c r="E198" s="41"/>
      <c r="F198" s="41"/>
      <c r="G198" s="145"/>
      <c r="H198" s="149"/>
      <c r="J198" s="130"/>
      <c r="K198" s="130"/>
      <c r="L198" s="130"/>
      <c r="M198" s="130"/>
      <c r="N198" s="130"/>
    </row>
    <row r="199" spans="1:14" x14ac:dyDescent="0.5">
      <c r="A199" s="27"/>
      <c r="B199" s="28"/>
      <c r="C199" s="29"/>
      <c r="D199" s="41"/>
      <c r="E199" s="41"/>
      <c r="F199" s="41"/>
      <c r="G199" s="143"/>
      <c r="H199" s="149"/>
      <c r="J199" s="130"/>
      <c r="K199" s="130"/>
      <c r="L199" s="130"/>
      <c r="M199" s="130"/>
      <c r="N199" s="130"/>
    </row>
    <row r="200" spans="1:14" x14ac:dyDescent="0.5">
      <c r="A200" s="27"/>
      <c r="B200" s="28"/>
      <c r="C200" s="29"/>
      <c r="D200" s="41"/>
      <c r="E200" s="41"/>
      <c r="F200" s="41"/>
      <c r="G200" s="145"/>
      <c r="H200" s="149"/>
      <c r="J200" s="130"/>
      <c r="K200" s="130"/>
      <c r="L200" s="130"/>
      <c r="M200" s="130"/>
      <c r="N200" s="130"/>
    </row>
    <row r="201" spans="1:14" x14ac:dyDescent="0.5">
      <c r="A201" s="27"/>
      <c r="B201" s="28"/>
      <c r="C201" s="29"/>
      <c r="D201" s="41"/>
      <c r="E201" s="41"/>
      <c r="F201" s="41"/>
      <c r="G201" s="145"/>
      <c r="H201" s="149"/>
      <c r="J201" s="130"/>
      <c r="K201" s="130"/>
      <c r="L201" s="130"/>
      <c r="M201" s="130"/>
      <c r="N201" s="130"/>
    </row>
    <row r="202" spans="1:14" x14ac:dyDescent="0.5">
      <c r="A202" s="27"/>
      <c r="B202" s="28"/>
      <c r="C202" s="29"/>
      <c r="D202" s="41"/>
      <c r="E202" s="41"/>
      <c r="F202" s="41"/>
      <c r="G202" s="145"/>
      <c r="H202" s="149"/>
      <c r="J202" s="130"/>
      <c r="K202" s="130"/>
      <c r="L202" s="130"/>
      <c r="M202" s="130"/>
      <c r="N202" s="130"/>
    </row>
    <row r="203" spans="1:14" x14ac:dyDescent="0.5">
      <c r="A203" s="27"/>
      <c r="B203" s="28"/>
      <c r="C203" s="29"/>
      <c r="D203" s="41"/>
      <c r="E203" s="41"/>
      <c r="F203" s="41"/>
      <c r="G203" s="145"/>
      <c r="H203" s="149"/>
      <c r="J203" s="130"/>
      <c r="K203" s="130"/>
      <c r="L203" s="130"/>
      <c r="M203" s="130"/>
      <c r="N203" s="130"/>
    </row>
    <row r="204" spans="1:14" x14ac:dyDescent="0.5">
      <c r="A204" s="27"/>
      <c r="B204" s="28"/>
      <c r="C204" s="29"/>
      <c r="D204" s="41"/>
      <c r="E204" s="41"/>
      <c r="F204" s="41"/>
      <c r="G204" s="145"/>
      <c r="H204" s="149"/>
      <c r="J204" s="130"/>
      <c r="K204" s="130"/>
      <c r="L204" s="130"/>
      <c r="M204" s="130"/>
      <c r="N204" s="130"/>
    </row>
    <row r="205" spans="1:14" x14ac:dyDescent="0.5">
      <c r="A205" s="27"/>
      <c r="B205" s="28"/>
      <c r="C205" s="29"/>
      <c r="D205" s="41"/>
      <c r="E205" s="41"/>
      <c r="F205" s="41"/>
      <c r="G205" s="145"/>
      <c r="H205" s="149"/>
      <c r="J205" s="130"/>
      <c r="K205" s="130"/>
      <c r="L205" s="130"/>
      <c r="M205" s="130"/>
      <c r="N205" s="130"/>
    </row>
    <row r="206" spans="1:14" x14ac:dyDescent="0.5">
      <c r="A206" s="27"/>
      <c r="B206" s="28"/>
      <c r="C206" s="29"/>
      <c r="D206" s="41"/>
      <c r="E206" s="41"/>
      <c r="F206" s="41"/>
      <c r="G206" s="145"/>
      <c r="H206" s="149"/>
      <c r="I206" s="130"/>
      <c r="J206" s="130"/>
      <c r="K206" s="130"/>
      <c r="L206" s="130"/>
      <c r="M206" s="130"/>
      <c r="N206" s="130"/>
    </row>
    <row r="207" spans="1:14" x14ac:dyDescent="0.5">
      <c r="A207" s="27"/>
      <c r="B207" s="28"/>
      <c r="C207" s="29"/>
      <c r="D207" s="41"/>
      <c r="E207" s="41"/>
      <c r="F207" s="41"/>
      <c r="G207" s="145"/>
      <c r="H207" s="149"/>
      <c r="I207" s="130"/>
      <c r="J207" s="130"/>
      <c r="K207" s="130"/>
      <c r="L207" s="130"/>
      <c r="M207" s="130"/>
      <c r="N207" s="130"/>
    </row>
    <row r="208" spans="1:14" x14ac:dyDescent="0.5">
      <c r="A208" s="27"/>
      <c r="B208" s="28"/>
      <c r="C208" s="29"/>
      <c r="D208" s="41"/>
      <c r="E208" s="41"/>
      <c r="F208" s="41"/>
      <c r="G208" s="143"/>
      <c r="H208" s="149"/>
      <c r="I208" s="138"/>
      <c r="J208" s="130"/>
      <c r="K208" s="130"/>
      <c r="L208" s="130"/>
      <c r="M208" s="130"/>
      <c r="N208" s="130"/>
    </row>
    <row r="209" spans="1:14" x14ac:dyDescent="0.5">
      <c r="A209" s="27"/>
      <c r="B209" s="28"/>
      <c r="C209" s="29"/>
      <c r="D209" s="41"/>
      <c r="E209" s="41"/>
      <c r="F209" s="41"/>
      <c r="G209" s="143"/>
      <c r="H209" s="149"/>
      <c r="I209" s="138"/>
      <c r="J209" s="130"/>
      <c r="K209" s="130"/>
      <c r="L209" s="130"/>
      <c r="M209" s="130"/>
      <c r="N209" s="130"/>
    </row>
    <row r="210" spans="1:14" x14ac:dyDescent="0.5">
      <c r="A210" s="27"/>
      <c r="B210" s="28"/>
      <c r="C210" s="33"/>
      <c r="D210" s="43"/>
      <c r="E210" s="43"/>
      <c r="F210" s="43"/>
      <c r="G210" s="143"/>
      <c r="H210" s="149"/>
      <c r="I210" s="130"/>
      <c r="J210" s="130"/>
      <c r="K210" s="130"/>
      <c r="L210" s="130"/>
      <c r="M210" s="130"/>
      <c r="N210" s="130"/>
    </row>
    <row r="211" spans="1:14" x14ac:dyDescent="0.5">
      <c r="A211" s="27"/>
      <c r="B211" s="28"/>
      <c r="C211" s="29"/>
      <c r="D211" s="41"/>
      <c r="E211" s="41"/>
      <c r="F211" s="41"/>
      <c r="G211" s="143"/>
      <c r="H211" s="149"/>
      <c r="I211" s="130"/>
      <c r="J211" s="130"/>
      <c r="K211" s="130"/>
      <c r="L211" s="130"/>
      <c r="M211" s="130"/>
      <c r="N211" s="130"/>
    </row>
    <row r="212" spans="1:14" x14ac:dyDescent="0.5">
      <c r="A212" s="27"/>
      <c r="B212" s="28"/>
      <c r="C212" s="29"/>
      <c r="D212" s="41"/>
      <c r="E212" s="41"/>
      <c r="F212" s="41"/>
      <c r="G212" s="143"/>
      <c r="H212" s="149"/>
      <c r="I212" s="130"/>
      <c r="J212" s="130"/>
      <c r="K212" s="130"/>
      <c r="L212" s="130"/>
      <c r="M212" s="130"/>
      <c r="N212" s="130"/>
    </row>
    <row r="213" spans="1:14" x14ac:dyDescent="0.5">
      <c r="A213" s="27"/>
      <c r="B213" s="28"/>
      <c r="C213" s="29"/>
      <c r="D213" s="41"/>
      <c r="E213" s="41"/>
      <c r="F213" s="41"/>
      <c r="G213" s="144"/>
      <c r="H213" s="149"/>
      <c r="I213" s="130"/>
      <c r="J213" s="130"/>
      <c r="K213" s="130"/>
      <c r="L213" s="130"/>
      <c r="M213" s="130"/>
      <c r="N213" s="130"/>
    </row>
    <row r="214" spans="1:14" x14ac:dyDescent="0.5">
      <c r="A214" s="27"/>
      <c r="B214" s="28"/>
      <c r="C214" s="33"/>
      <c r="D214" s="43"/>
      <c r="E214" s="43"/>
      <c r="F214" s="43"/>
      <c r="G214" s="145"/>
      <c r="H214" s="149"/>
      <c r="I214" s="130"/>
      <c r="J214" s="130"/>
      <c r="K214" s="130"/>
      <c r="L214" s="130"/>
      <c r="M214" s="130"/>
      <c r="N214" s="130"/>
    </row>
    <row r="215" spans="1:14" x14ac:dyDescent="0.5">
      <c r="A215" s="27"/>
      <c r="B215" s="28"/>
      <c r="C215" s="29"/>
      <c r="D215" s="41"/>
      <c r="E215" s="41"/>
      <c r="F215" s="41"/>
      <c r="G215" s="145"/>
      <c r="H215" s="149"/>
      <c r="J215" s="130"/>
      <c r="K215" s="130"/>
      <c r="L215" s="130"/>
      <c r="M215" s="130"/>
      <c r="N215" s="130"/>
    </row>
    <row r="216" spans="1:14" x14ac:dyDescent="0.5">
      <c r="A216" s="27"/>
      <c r="B216" s="28"/>
      <c r="C216" s="29"/>
      <c r="D216" s="41"/>
      <c r="E216" s="41"/>
      <c r="F216" s="41"/>
      <c r="G216" s="143"/>
      <c r="H216" s="149"/>
      <c r="J216" s="130"/>
      <c r="K216" s="130"/>
      <c r="L216" s="130"/>
      <c r="M216" s="130"/>
      <c r="N216" s="130"/>
    </row>
    <row r="217" spans="1:14" x14ac:dyDescent="0.5">
      <c r="A217" s="27"/>
      <c r="B217" s="28"/>
      <c r="C217" s="29"/>
      <c r="D217" s="41"/>
      <c r="E217" s="41"/>
      <c r="F217" s="41"/>
      <c r="G217" s="145"/>
      <c r="H217" s="149"/>
      <c r="J217" s="130"/>
      <c r="K217" s="130"/>
      <c r="L217" s="130"/>
      <c r="M217" s="130"/>
      <c r="N217" s="130"/>
    </row>
    <row r="218" spans="1:14" x14ac:dyDescent="0.5">
      <c r="A218" s="27"/>
      <c r="B218" s="28"/>
      <c r="C218" s="29"/>
      <c r="D218" s="41"/>
      <c r="E218" s="41"/>
      <c r="F218" s="41"/>
      <c r="G218" s="145"/>
      <c r="H218" s="149"/>
      <c r="J218" s="130"/>
      <c r="K218" s="130"/>
      <c r="L218" s="130"/>
      <c r="M218" s="130"/>
      <c r="N218" s="130"/>
    </row>
    <row r="219" spans="1:14" x14ac:dyDescent="0.5">
      <c r="A219" s="27"/>
      <c r="B219" s="28"/>
      <c r="C219" s="29"/>
      <c r="D219" s="41"/>
      <c r="E219" s="41"/>
      <c r="F219" s="41"/>
      <c r="G219" s="145"/>
      <c r="H219" s="149"/>
      <c r="J219" s="130"/>
      <c r="K219" s="130"/>
      <c r="L219" s="130"/>
      <c r="M219" s="130"/>
      <c r="N219" s="130"/>
    </row>
    <row r="220" spans="1:14" x14ac:dyDescent="0.5">
      <c r="A220" s="27"/>
      <c r="B220" s="28"/>
      <c r="C220" s="29"/>
      <c r="D220" s="41"/>
      <c r="E220" s="41"/>
      <c r="F220" s="41"/>
      <c r="G220" s="145"/>
      <c r="H220" s="149"/>
      <c r="J220" s="130"/>
      <c r="K220" s="130"/>
      <c r="L220" s="130"/>
      <c r="M220" s="130"/>
      <c r="N220" s="130"/>
    </row>
    <row r="221" spans="1:14" x14ac:dyDescent="0.5">
      <c r="A221" s="27"/>
      <c r="B221" s="28"/>
      <c r="C221" s="29"/>
      <c r="D221" s="41"/>
      <c r="E221" s="41"/>
      <c r="F221" s="41"/>
      <c r="G221" s="145"/>
      <c r="H221" s="149"/>
      <c r="J221" s="130"/>
      <c r="K221" s="130"/>
      <c r="L221" s="130"/>
      <c r="M221" s="130"/>
      <c r="N221" s="130"/>
    </row>
    <row r="222" spans="1:14" x14ac:dyDescent="0.5">
      <c r="A222" s="27"/>
      <c r="B222" s="28"/>
      <c r="C222" s="29"/>
      <c r="D222" s="41"/>
      <c r="E222" s="41"/>
      <c r="F222" s="41"/>
      <c r="G222" s="143"/>
      <c r="H222" s="149"/>
      <c r="J222" s="130"/>
      <c r="K222" s="130"/>
      <c r="L222" s="130"/>
      <c r="M222" s="130"/>
      <c r="N222" s="130"/>
    </row>
    <row r="223" spans="1:14" x14ac:dyDescent="0.5">
      <c r="A223" s="27"/>
      <c r="B223" s="28"/>
      <c r="C223" s="29"/>
      <c r="D223" s="41"/>
      <c r="E223" s="41"/>
      <c r="F223" s="41"/>
      <c r="G223" s="145"/>
      <c r="H223" s="149"/>
      <c r="J223" s="130"/>
      <c r="K223" s="130"/>
      <c r="L223" s="130"/>
      <c r="M223" s="130"/>
      <c r="N223" s="130"/>
    </row>
    <row r="224" spans="1:14" x14ac:dyDescent="0.5">
      <c r="A224" s="27"/>
      <c r="B224" s="28"/>
      <c r="C224" s="29"/>
      <c r="D224" s="41"/>
      <c r="E224" s="41"/>
      <c r="F224" s="41"/>
      <c r="G224" s="145"/>
      <c r="H224" s="149"/>
      <c r="J224" s="130"/>
      <c r="K224" s="130"/>
      <c r="L224" s="130"/>
      <c r="M224" s="130"/>
      <c r="N224" s="130"/>
    </row>
    <row r="225" spans="1:14" x14ac:dyDescent="0.5">
      <c r="A225" s="27"/>
      <c r="B225" s="28"/>
      <c r="C225" s="29"/>
      <c r="D225" s="41"/>
      <c r="E225" s="41"/>
      <c r="F225" s="41"/>
      <c r="G225" s="145"/>
      <c r="H225" s="149"/>
      <c r="J225" s="130"/>
      <c r="K225" s="130"/>
      <c r="L225" s="130"/>
      <c r="M225" s="130"/>
      <c r="N225" s="130"/>
    </row>
    <row r="226" spans="1:14" x14ac:dyDescent="0.5">
      <c r="A226" s="27"/>
      <c r="B226" s="28"/>
      <c r="C226" s="29"/>
      <c r="D226" s="41"/>
      <c r="E226" s="41"/>
      <c r="F226" s="41"/>
      <c r="G226" s="143"/>
      <c r="H226" s="149"/>
      <c r="J226" s="130"/>
      <c r="K226" s="130"/>
      <c r="L226" s="130"/>
      <c r="M226" s="130"/>
      <c r="N226" s="130"/>
    </row>
    <row r="227" spans="1:14" x14ac:dyDescent="0.5">
      <c r="A227" s="27"/>
      <c r="B227" s="28"/>
      <c r="C227" s="29"/>
      <c r="D227" s="41"/>
      <c r="E227" s="41"/>
      <c r="F227" s="41"/>
      <c r="G227" s="143"/>
      <c r="H227" s="149"/>
      <c r="J227" s="130"/>
      <c r="K227" s="130"/>
      <c r="L227" s="130"/>
      <c r="M227" s="130"/>
      <c r="N227" s="130"/>
    </row>
    <row r="228" spans="1:14" x14ac:dyDescent="0.5">
      <c r="A228" s="27"/>
      <c r="B228" s="28"/>
      <c r="C228" s="29"/>
      <c r="D228" s="41"/>
      <c r="E228" s="41"/>
      <c r="F228" s="41"/>
      <c r="G228" s="145"/>
      <c r="H228" s="149"/>
      <c r="J228" s="130"/>
      <c r="K228" s="130"/>
      <c r="L228" s="130"/>
      <c r="M228" s="130"/>
      <c r="N228" s="130"/>
    </row>
    <row r="229" spans="1:14" x14ac:dyDescent="0.5">
      <c r="A229" s="27"/>
      <c r="B229" s="28"/>
      <c r="C229" s="29"/>
      <c r="D229" s="41"/>
      <c r="E229" s="41"/>
      <c r="F229" s="41"/>
      <c r="G229" s="145"/>
      <c r="H229" s="149"/>
      <c r="J229" s="130"/>
      <c r="K229" s="130"/>
      <c r="L229" s="130"/>
      <c r="M229" s="130"/>
      <c r="N229" s="130"/>
    </row>
    <row r="230" spans="1:14" x14ac:dyDescent="0.5">
      <c r="A230" s="27"/>
      <c r="B230" s="28"/>
      <c r="C230" s="29"/>
      <c r="D230" s="41"/>
      <c r="E230" s="41"/>
      <c r="F230" s="41"/>
      <c r="G230" s="145"/>
      <c r="H230" s="149"/>
      <c r="J230" s="130"/>
      <c r="K230" s="130"/>
      <c r="L230" s="130"/>
      <c r="M230" s="130"/>
      <c r="N230" s="130"/>
    </row>
    <row r="231" spans="1:14" x14ac:dyDescent="0.5">
      <c r="A231" s="27"/>
      <c r="B231" s="28"/>
      <c r="C231" s="29"/>
      <c r="D231" s="41"/>
      <c r="E231" s="41"/>
      <c r="F231" s="41"/>
      <c r="G231" s="145"/>
      <c r="H231" s="149"/>
      <c r="J231" s="130"/>
      <c r="K231" s="130"/>
      <c r="L231" s="130"/>
      <c r="M231" s="130"/>
      <c r="N231" s="130"/>
    </row>
    <row r="232" spans="1:14" x14ac:dyDescent="0.5">
      <c r="A232" s="27"/>
      <c r="B232" s="28"/>
      <c r="C232" s="29"/>
      <c r="D232" s="41"/>
      <c r="E232" s="41"/>
      <c r="F232" s="41"/>
      <c r="G232" s="143"/>
      <c r="H232" s="149"/>
      <c r="J232" s="130"/>
      <c r="K232" s="130"/>
      <c r="L232" s="130"/>
      <c r="M232" s="130"/>
      <c r="N232" s="130"/>
    </row>
    <row r="233" spans="1:14" x14ac:dyDescent="0.5">
      <c r="A233" s="27"/>
      <c r="B233" s="28"/>
      <c r="C233" s="29"/>
      <c r="D233" s="41"/>
      <c r="E233" s="41"/>
      <c r="F233" s="41"/>
      <c r="G233" s="143"/>
      <c r="H233" s="149"/>
      <c r="J233" s="130"/>
      <c r="K233" s="130"/>
      <c r="L233" s="130"/>
      <c r="M233" s="130"/>
      <c r="N233" s="130"/>
    </row>
    <row r="234" spans="1:14" x14ac:dyDescent="0.5">
      <c r="A234" s="27"/>
      <c r="B234" s="28"/>
      <c r="C234" s="29"/>
      <c r="D234" s="41"/>
      <c r="E234" s="41"/>
      <c r="F234" s="41"/>
      <c r="G234" s="145"/>
      <c r="H234" s="149"/>
      <c r="J234" s="130"/>
      <c r="K234" s="130"/>
      <c r="L234" s="130"/>
      <c r="M234" s="130"/>
      <c r="N234" s="130"/>
    </row>
    <row r="235" spans="1:14" x14ac:dyDescent="0.5">
      <c r="A235" s="27"/>
      <c r="B235" s="28"/>
      <c r="C235" s="29"/>
      <c r="D235" s="41"/>
      <c r="E235" s="41"/>
      <c r="F235" s="41"/>
      <c r="G235" s="145"/>
      <c r="H235" s="149"/>
      <c r="J235" s="130"/>
      <c r="K235" s="130"/>
      <c r="L235" s="130"/>
      <c r="M235" s="130"/>
      <c r="N235" s="130"/>
    </row>
    <row r="236" spans="1:14" x14ac:dyDescent="0.5">
      <c r="A236" s="27"/>
      <c r="B236" s="28"/>
      <c r="C236" s="29"/>
      <c r="D236" s="41"/>
      <c r="E236" s="41"/>
      <c r="F236" s="41"/>
      <c r="G236" s="143"/>
      <c r="H236" s="149"/>
      <c r="J236" s="130"/>
      <c r="K236" s="130"/>
      <c r="L236" s="130"/>
      <c r="M236" s="130"/>
      <c r="N236" s="130"/>
    </row>
    <row r="237" spans="1:14" x14ac:dyDescent="0.5">
      <c r="A237" s="27"/>
      <c r="B237" s="28"/>
      <c r="C237" s="29"/>
      <c r="D237" s="41"/>
      <c r="E237" s="41"/>
      <c r="F237" s="41"/>
      <c r="G237" s="143"/>
      <c r="H237" s="149"/>
      <c r="J237" s="130"/>
      <c r="K237" s="130"/>
      <c r="L237" s="130"/>
      <c r="M237" s="130"/>
      <c r="N237" s="130"/>
    </row>
    <row r="238" spans="1:14" x14ac:dyDescent="0.5">
      <c r="A238" s="27"/>
      <c r="B238" s="28"/>
      <c r="C238" s="29"/>
      <c r="D238" s="41"/>
      <c r="E238" s="41"/>
      <c r="F238" s="41"/>
      <c r="G238" s="145"/>
      <c r="H238" s="149"/>
      <c r="J238" s="130"/>
      <c r="K238" s="130"/>
      <c r="L238" s="130"/>
      <c r="M238" s="130"/>
      <c r="N238" s="130"/>
    </row>
    <row r="239" spans="1:14" x14ac:dyDescent="0.5">
      <c r="A239" s="27"/>
      <c r="B239" s="28"/>
      <c r="C239" s="33"/>
      <c r="D239" s="43"/>
      <c r="E239" s="43"/>
      <c r="F239" s="43"/>
      <c r="G239" s="145"/>
      <c r="H239" s="149"/>
      <c r="J239" s="130"/>
      <c r="K239" s="130"/>
      <c r="L239" s="130"/>
      <c r="M239" s="130"/>
      <c r="N239" s="130"/>
    </row>
    <row r="240" spans="1:14" x14ac:dyDescent="0.5">
      <c r="A240" s="27"/>
      <c r="B240" s="28"/>
      <c r="C240" s="29"/>
      <c r="D240" s="41"/>
      <c r="E240" s="41"/>
      <c r="F240" s="41"/>
      <c r="G240" s="145"/>
      <c r="H240" s="149"/>
      <c r="J240" s="130"/>
      <c r="K240" s="130"/>
      <c r="L240" s="130"/>
      <c r="M240" s="130"/>
      <c r="N240" s="130"/>
    </row>
    <row r="241" spans="1:14" x14ac:dyDescent="0.5">
      <c r="A241" s="27"/>
      <c r="B241" s="28"/>
      <c r="C241" s="29"/>
      <c r="D241" s="41"/>
      <c r="E241" s="41"/>
      <c r="F241" s="41"/>
      <c r="G241" s="145"/>
      <c r="H241" s="149"/>
      <c r="J241" s="130"/>
      <c r="K241" s="130"/>
      <c r="L241" s="130"/>
      <c r="M241" s="130"/>
      <c r="N241" s="130"/>
    </row>
    <row r="242" spans="1:14" x14ac:dyDescent="0.5">
      <c r="A242" s="27"/>
      <c r="B242" s="28"/>
      <c r="C242" s="29"/>
      <c r="D242" s="41"/>
      <c r="E242" s="41"/>
      <c r="F242" s="41"/>
      <c r="G242" s="145"/>
      <c r="H242" s="149"/>
      <c r="J242" s="130"/>
      <c r="K242" s="130"/>
      <c r="L242" s="130"/>
      <c r="M242" s="130"/>
      <c r="N242" s="130"/>
    </row>
    <row r="243" spans="1:14" x14ac:dyDescent="0.5">
      <c r="A243" s="27"/>
      <c r="B243" s="28"/>
      <c r="C243" s="29"/>
      <c r="D243" s="41"/>
      <c r="E243" s="41"/>
      <c r="F243" s="41"/>
      <c r="G243" s="145"/>
      <c r="H243" s="149"/>
      <c r="J243" s="130"/>
      <c r="K243" s="130"/>
      <c r="L243" s="130"/>
      <c r="M243" s="130"/>
      <c r="N243" s="130"/>
    </row>
    <row r="244" spans="1:14" x14ac:dyDescent="0.5">
      <c r="A244" s="27"/>
      <c r="B244" s="28"/>
      <c r="C244" s="29"/>
      <c r="D244" s="41"/>
      <c r="E244" s="41"/>
      <c r="F244" s="41"/>
      <c r="G244" s="145"/>
      <c r="H244" s="149"/>
      <c r="J244" s="130"/>
      <c r="K244" s="130"/>
      <c r="L244" s="130"/>
      <c r="M244" s="130"/>
      <c r="N244" s="130"/>
    </row>
    <row r="245" spans="1:14" x14ac:dyDescent="0.5">
      <c r="A245" s="27"/>
      <c r="B245" s="28"/>
      <c r="C245" s="29"/>
      <c r="D245" s="41"/>
      <c r="E245" s="41"/>
      <c r="F245" s="41"/>
      <c r="G245" s="145"/>
      <c r="H245" s="149"/>
      <c r="J245" s="130"/>
      <c r="K245" s="130"/>
      <c r="L245" s="130"/>
      <c r="M245" s="130"/>
      <c r="N245" s="130"/>
    </row>
    <row r="246" spans="1:14" x14ac:dyDescent="0.5">
      <c r="A246" s="27"/>
      <c r="B246" s="28"/>
      <c r="C246" s="29"/>
      <c r="D246" s="41"/>
      <c r="E246" s="41"/>
      <c r="F246" s="41"/>
      <c r="G246" s="145"/>
      <c r="H246" s="149"/>
      <c r="J246" s="130"/>
      <c r="K246" s="130"/>
      <c r="L246" s="130"/>
      <c r="M246" s="130"/>
      <c r="N246" s="130"/>
    </row>
    <row r="247" spans="1:14" x14ac:dyDescent="0.5">
      <c r="A247" s="27"/>
      <c r="B247" s="28"/>
      <c r="C247" s="29"/>
      <c r="D247" s="41"/>
      <c r="E247" s="41"/>
      <c r="F247" s="41"/>
      <c r="G247" s="145"/>
      <c r="H247" s="149"/>
      <c r="J247" s="130"/>
      <c r="K247" s="130"/>
      <c r="L247" s="130"/>
      <c r="M247" s="130"/>
      <c r="N247" s="130"/>
    </row>
    <row r="248" spans="1:14" x14ac:dyDescent="0.5">
      <c r="A248" s="27"/>
      <c r="B248" s="28"/>
      <c r="C248" s="29"/>
      <c r="D248" s="41"/>
      <c r="E248" s="41"/>
      <c r="F248" s="41"/>
      <c r="G248" s="145"/>
      <c r="H248" s="149"/>
      <c r="J248" s="130"/>
      <c r="K248" s="130"/>
      <c r="L248" s="130"/>
      <c r="M248" s="130"/>
      <c r="N248" s="130"/>
    </row>
    <row r="249" spans="1:14" x14ac:dyDescent="0.5">
      <c r="A249" s="27"/>
      <c r="B249" s="28"/>
      <c r="C249" s="29"/>
      <c r="D249" s="41"/>
      <c r="E249" s="41"/>
      <c r="F249" s="41"/>
      <c r="G249" s="145"/>
      <c r="H249" s="149"/>
      <c r="J249" s="130"/>
      <c r="K249" s="130"/>
      <c r="L249" s="130"/>
      <c r="M249" s="130"/>
      <c r="N249" s="130"/>
    </row>
    <row r="250" spans="1:14" x14ac:dyDescent="0.5">
      <c r="A250" s="27"/>
      <c r="B250" s="28"/>
      <c r="C250" s="29"/>
      <c r="D250" s="41"/>
      <c r="E250" s="41"/>
      <c r="F250" s="41"/>
      <c r="G250" s="145"/>
      <c r="H250" s="149"/>
      <c r="J250" s="130"/>
      <c r="K250" s="130"/>
      <c r="L250" s="130"/>
      <c r="M250" s="130"/>
      <c r="N250" s="130"/>
    </row>
    <row r="251" spans="1:14" x14ac:dyDescent="0.5">
      <c r="A251" s="27"/>
      <c r="B251" s="28"/>
      <c r="C251" s="29"/>
      <c r="D251" s="41"/>
      <c r="E251" s="41"/>
      <c r="F251" s="41"/>
      <c r="G251" s="145"/>
      <c r="H251" s="149"/>
      <c r="J251" s="130"/>
      <c r="K251" s="130"/>
      <c r="L251" s="130"/>
      <c r="M251" s="130"/>
      <c r="N251" s="130"/>
    </row>
    <row r="252" spans="1:14" x14ac:dyDescent="0.5">
      <c r="A252" s="27"/>
      <c r="B252" s="28"/>
      <c r="C252" s="29"/>
      <c r="D252" s="41"/>
      <c r="E252" s="41"/>
      <c r="F252" s="41"/>
      <c r="G252" s="143"/>
      <c r="H252" s="149"/>
      <c r="J252" s="130"/>
      <c r="K252" s="130"/>
      <c r="L252" s="130"/>
      <c r="M252" s="130"/>
      <c r="N252" s="130"/>
    </row>
    <row r="253" spans="1:14" x14ac:dyDescent="0.5">
      <c r="A253" s="27"/>
      <c r="B253" s="28"/>
      <c r="C253" s="29"/>
      <c r="D253" s="41"/>
      <c r="E253" s="41"/>
      <c r="F253" s="41"/>
      <c r="G253" s="145"/>
      <c r="H253" s="149"/>
      <c r="J253" s="130"/>
      <c r="K253" s="130"/>
      <c r="L253" s="130"/>
      <c r="M253" s="130"/>
      <c r="N253" s="130"/>
    </row>
    <row r="254" spans="1:14" x14ac:dyDescent="0.5">
      <c r="A254" s="27"/>
      <c r="B254" s="28"/>
      <c r="C254" s="29"/>
      <c r="D254" s="41"/>
      <c r="E254" s="41"/>
      <c r="F254" s="41"/>
      <c r="G254" s="145"/>
      <c r="H254" s="149"/>
      <c r="J254" s="130"/>
      <c r="K254" s="130"/>
      <c r="L254" s="130"/>
      <c r="M254" s="130"/>
      <c r="N254" s="130"/>
    </row>
    <row r="255" spans="1:14" x14ac:dyDescent="0.5">
      <c r="A255" s="27"/>
      <c r="B255" s="28"/>
      <c r="C255" s="29"/>
      <c r="D255" s="41"/>
      <c r="E255" s="41"/>
      <c r="F255" s="41"/>
      <c r="G255" s="145"/>
      <c r="H255" s="149"/>
      <c r="J255" s="130"/>
      <c r="K255" s="130"/>
      <c r="L255" s="130"/>
      <c r="M255" s="130"/>
      <c r="N255" s="130"/>
    </row>
    <row r="256" spans="1:14" x14ac:dyDescent="0.5">
      <c r="A256" s="27"/>
      <c r="B256" s="28"/>
      <c r="C256" s="29"/>
      <c r="D256" s="41"/>
      <c r="E256" s="41"/>
      <c r="F256" s="41"/>
      <c r="G256" s="145"/>
      <c r="H256" s="149"/>
      <c r="J256" s="130"/>
      <c r="K256" s="130"/>
      <c r="L256" s="130"/>
      <c r="M256" s="130"/>
      <c r="N256" s="130"/>
    </row>
    <row r="257" spans="1:14" x14ac:dyDescent="0.5">
      <c r="A257" s="27"/>
      <c r="B257" s="28"/>
      <c r="C257" s="29"/>
      <c r="D257" s="41"/>
      <c r="E257" s="41"/>
      <c r="F257" s="41"/>
      <c r="G257" s="145"/>
      <c r="H257" s="149"/>
      <c r="J257" s="130"/>
      <c r="K257" s="130"/>
      <c r="L257" s="130"/>
      <c r="M257" s="130"/>
      <c r="N257" s="130"/>
    </row>
    <row r="258" spans="1:14" x14ac:dyDescent="0.5">
      <c r="A258" s="27"/>
      <c r="B258" s="28"/>
      <c r="C258" s="33"/>
      <c r="D258" s="43"/>
      <c r="E258" s="43"/>
      <c r="F258" s="43"/>
      <c r="G258" s="145"/>
      <c r="H258" s="149"/>
      <c r="J258" s="130"/>
      <c r="K258" s="130"/>
      <c r="L258" s="130"/>
      <c r="M258" s="130"/>
      <c r="N258" s="130"/>
    </row>
    <row r="259" spans="1:14" x14ac:dyDescent="0.5">
      <c r="A259" s="27"/>
      <c r="B259" s="28"/>
      <c r="C259" s="29"/>
      <c r="D259" s="41"/>
      <c r="E259" s="41"/>
      <c r="F259" s="41"/>
      <c r="G259" s="145"/>
      <c r="H259" s="149"/>
      <c r="J259" s="130"/>
      <c r="K259" s="130"/>
      <c r="L259" s="130"/>
      <c r="M259" s="130"/>
      <c r="N259" s="130"/>
    </row>
    <row r="260" spans="1:14" x14ac:dyDescent="0.5">
      <c r="A260" s="27"/>
      <c r="B260" s="28"/>
      <c r="C260" s="33"/>
      <c r="D260" s="43"/>
      <c r="E260" s="43"/>
      <c r="F260" s="43"/>
      <c r="G260" s="143"/>
      <c r="H260" s="149"/>
      <c r="J260" s="130"/>
      <c r="K260" s="130"/>
      <c r="L260" s="130"/>
      <c r="M260" s="130"/>
      <c r="N260" s="130"/>
    </row>
    <row r="261" spans="1:14" x14ac:dyDescent="0.5">
      <c r="A261" s="27"/>
      <c r="B261" s="28"/>
      <c r="C261" s="29"/>
      <c r="D261" s="41"/>
      <c r="E261" s="41"/>
      <c r="F261" s="41"/>
      <c r="G261" s="143"/>
      <c r="H261" s="149"/>
      <c r="J261" s="130"/>
      <c r="K261" s="130"/>
      <c r="L261" s="130"/>
      <c r="M261" s="130"/>
      <c r="N261" s="130"/>
    </row>
    <row r="262" spans="1:14" x14ac:dyDescent="0.5">
      <c r="A262" s="27"/>
      <c r="B262" s="28"/>
      <c r="C262" s="29"/>
      <c r="D262" s="41"/>
      <c r="E262" s="41"/>
      <c r="F262" s="41"/>
      <c r="G262" s="145"/>
      <c r="H262" s="149"/>
      <c r="J262" s="130"/>
      <c r="K262" s="130"/>
      <c r="L262" s="130"/>
      <c r="M262" s="130"/>
      <c r="N262" s="130"/>
    </row>
    <row r="263" spans="1:14" x14ac:dyDescent="0.5">
      <c r="A263" s="27"/>
      <c r="B263" s="28"/>
      <c r="C263" s="29"/>
      <c r="D263" s="41"/>
      <c r="E263" s="41"/>
      <c r="F263" s="41"/>
      <c r="G263" s="144"/>
      <c r="H263" s="149"/>
      <c r="J263" s="130"/>
      <c r="K263" s="130"/>
      <c r="L263" s="130"/>
      <c r="M263" s="130"/>
      <c r="N263" s="130"/>
    </row>
    <row r="264" spans="1:14" x14ac:dyDescent="0.5">
      <c r="A264" s="27"/>
      <c r="B264" s="45"/>
      <c r="C264" s="33"/>
      <c r="D264" s="43"/>
      <c r="E264" s="43"/>
      <c r="F264" s="43"/>
      <c r="G264" s="145"/>
      <c r="H264" s="150"/>
      <c r="J264" s="130"/>
      <c r="K264" s="130"/>
      <c r="L264" s="130"/>
      <c r="M264" s="130"/>
      <c r="N264" s="130"/>
    </row>
    <row r="265" spans="1:14" x14ac:dyDescent="0.5">
      <c r="A265" s="27"/>
      <c r="B265" s="28"/>
      <c r="C265" s="29"/>
      <c r="D265" s="41"/>
      <c r="E265" s="41"/>
      <c r="F265" s="41"/>
      <c r="G265" s="143"/>
      <c r="H265" s="150"/>
      <c r="J265" s="130"/>
      <c r="K265" s="130"/>
      <c r="L265" s="130"/>
      <c r="M265" s="130"/>
      <c r="N265" s="130"/>
    </row>
    <row r="266" spans="1:14" x14ac:dyDescent="0.5">
      <c r="A266" s="27"/>
      <c r="B266" s="28"/>
      <c r="C266" s="29"/>
      <c r="D266" s="41"/>
      <c r="E266" s="41"/>
      <c r="F266" s="41"/>
      <c r="G266" s="143"/>
      <c r="H266" s="150"/>
      <c r="J266" s="130"/>
      <c r="K266" s="130"/>
      <c r="L266" s="130"/>
      <c r="M266" s="130"/>
      <c r="N266" s="130"/>
    </row>
    <row r="267" spans="1:14" x14ac:dyDescent="0.5">
      <c r="A267" s="27"/>
      <c r="B267" s="28"/>
      <c r="C267" s="29"/>
      <c r="D267" s="41"/>
      <c r="E267" s="41"/>
      <c r="F267" s="41"/>
      <c r="G267" s="143"/>
      <c r="H267" s="150"/>
      <c r="J267" s="130"/>
      <c r="K267" s="130"/>
      <c r="L267" s="130"/>
      <c r="M267" s="130"/>
      <c r="N267" s="130"/>
    </row>
    <row r="268" spans="1:14" x14ac:dyDescent="0.5">
      <c r="A268" s="27"/>
      <c r="B268" s="28"/>
      <c r="C268" s="29"/>
      <c r="D268" s="41"/>
      <c r="E268" s="41"/>
      <c r="F268" s="41"/>
      <c r="G268" s="143"/>
      <c r="H268" s="150"/>
      <c r="J268" s="130"/>
      <c r="K268" s="130"/>
      <c r="L268" s="130"/>
      <c r="M268" s="130"/>
      <c r="N268" s="130"/>
    </row>
    <row r="269" spans="1:14" x14ac:dyDescent="0.5">
      <c r="A269" s="27"/>
      <c r="B269" s="28"/>
      <c r="C269" s="29"/>
      <c r="D269" s="41"/>
      <c r="E269" s="41"/>
      <c r="F269" s="41"/>
      <c r="G269" s="145"/>
      <c r="H269" s="150"/>
      <c r="J269" s="130"/>
      <c r="K269" s="130"/>
      <c r="L269" s="130"/>
      <c r="M269" s="130"/>
      <c r="N269" s="130"/>
    </row>
    <row r="270" spans="1:14" x14ac:dyDescent="0.5">
      <c r="A270" s="27"/>
      <c r="B270" s="28"/>
      <c r="C270" s="29"/>
      <c r="D270" s="41"/>
      <c r="E270" s="41"/>
      <c r="F270" s="41"/>
      <c r="G270" s="145"/>
      <c r="H270" s="150"/>
      <c r="J270" s="130"/>
      <c r="K270" s="130"/>
      <c r="L270" s="130"/>
      <c r="M270" s="130"/>
      <c r="N270" s="130"/>
    </row>
    <row r="271" spans="1:14" x14ac:dyDescent="0.5">
      <c r="A271" s="27"/>
      <c r="B271" s="28"/>
      <c r="C271" s="29"/>
      <c r="D271" s="41"/>
      <c r="E271" s="41"/>
      <c r="F271" s="41"/>
      <c r="G271" s="145"/>
      <c r="H271" s="150"/>
      <c r="J271" s="130"/>
      <c r="K271" s="130"/>
      <c r="L271" s="130"/>
      <c r="M271" s="130"/>
      <c r="N271" s="130"/>
    </row>
    <row r="272" spans="1:14" x14ac:dyDescent="0.5">
      <c r="A272" s="27"/>
      <c r="B272" s="28"/>
      <c r="C272" s="29"/>
      <c r="D272" s="41"/>
      <c r="E272" s="41"/>
      <c r="F272" s="41"/>
      <c r="G272" s="145"/>
      <c r="H272" s="150"/>
      <c r="J272" s="130"/>
      <c r="K272" s="130"/>
      <c r="L272" s="130"/>
      <c r="M272" s="130"/>
      <c r="N272" s="130"/>
    </row>
    <row r="273" spans="1:14" x14ac:dyDescent="0.5">
      <c r="A273" s="27"/>
      <c r="B273" s="28"/>
      <c r="C273" s="29"/>
      <c r="D273" s="41"/>
      <c r="E273" s="41"/>
      <c r="F273" s="41"/>
      <c r="G273" s="143"/>
      <c r="H273" s="150"/>
      <c r="J273" s="130"/>
      <c r="K273" s="130"/>
      <c r="L273" s="130"/>
      <c r="M273" s="130"/>
      <c r="N273" s="130"/>
    </row>
    <row r="274" spans="1:14" x14ac:dyDescent="0.5">
      <c r="A274" s="27"/>
      <c r="B274" s="28"/>
      <c r="C274" s="29"/>
      <c r="D274" s="41"/>
      <c r="E274" s="41"/>
      <c r="F274" s="41"/>
      <c r="G274" s="144"/>
      <c r="H274" s="150"/>
      <c r="J274" s="130"/>
      <c r="K274" s="130"/>
      <c r="L274" s="130"/>
      <c r="M274" s="130"/>
      <c r="N274" s="130"/>
    </row>
    <row r="275" spans="1:14" x14ac:dyDescent="0.5">
      <c r="A275" s="27"/>
      <c r="B275" s="28"/>
      <c r="C275" s="29"/>
      <c r="D275" s="41"/>
      <c r="E275" s="41"/>
      <c r="F275" s="41"/>
      <c r="G275" s="144"/>
      <c r="H275" s="150"/>
      <c r="J275" s="130"/>
      <c r="K275" s="130"/>
      <c r="L275" s="130"/>
      <c r="M275" s="130"/>
      <c r="N275" s="130"/>
    </row>
    <row r="276" spans="1:14" x14ac:dyDescent="0.5">
      <c r="A276" s="27"/>
      <c r="B276" s="28"/>
      <c r="C276" s="29"/>
      <c r="D276" s="41"/>
      <c r="E276" s="41"/>
      <c r="F276" s="41"/>
      <c r="G276" s="144"/>
      <c r="H276" s="150"/>
      <c r="J276" s="130"/>
      <c r="K276" s="130"/>
      <c r="L276" s="130"/>
      <c r="M276" s="130"/>
      <c r="N276" s="130"/>
    </row>
    <row r="277" spans="1:14" x14ac:dyDescent="0.5">
      <c r="A277" s="27"/>
      <c r="B277" s="28"/>
      <c r="C277" s="29"/>
      <c r="D277" s="41"/>
      <c r="E277" s="41"/>
      <c r="F277" s="41"/>
      <c r="G277" s="144"/>
      <c r="H277" s="150"/>
      <c r="J277" s="130"/>
      <c r="K277" s="130"/>
      <c r="L277" s="130"/>
      <c r="M277" s="130"/>
      <c r="N277" s="130"/>
    </row>
    <row r="278" spans="1:14" x14ac:dyDescent="0.5">
      <c r="A278" s="27"/>
      <c r="B278" s="45"/>
      <c r="C278" s="33"/>
      <c r="D278" s="43"/>
      <c r="E278" s="43"/>
      <c r="F278" s="43"/>
      <c r="G278" s="144"/>
      <c r="H278" s="150"/>
      <c r="J278" s="130"/>
      <c r="K278" s="130"/>
      <c r="L278" s="130"/>
      <c r="M278" s="130"/>
      <c r="N278" s="130"/>
    </row>
    <row r="279" spans="1:14" x14ac:dyDescent="0.5">
      <c r="A279" s="27"/>
      <c r="B279" s="28"/>
      <c r="C279" s="29"/>
      <c r="D279" s="41"/>
      <c r="E279" s="41"/>
      <c r="F279" s="41"/>
      <c r="G279" s="144"/>
      <c r="H279" s="150"/>
      <c r="J279" s="130"/>
      <c r="K279" s="130"/>
      <c r="L279" s="130"/>
      <c r="M279" s="130"/>
      <c r="N279" s="130"/>
    </row>
    <row r="280" spans="1:14" x14ac:dyDescent="0.5">
      <c r="A280" s="27"/>
      <c r="B280" s="28"/>
      <c r="C280" s="29"/>
      <c r="D280" s="41"/>
      <c r="E280" s="41"/>
      <c r="F280" s="41"/>
      <c r="G280" s="144"/>
      <c r="H280" s="150"/>
      <c r="J280" s="130"/>
      <c r="K280" s="130"/>
      <c r="L280" s="130"/>
      <c r="M280" s="130"/>
      <c r="N280" s="130"/>
    </row>
    <row r="281" spans="1:14" x14ac:dyDescent="0.5">
      <c r="A281" s="27"/>
      <c r="B281" s="28"/>
      <c r="C281" s="29"/>
      <c r="D281" s="41"/>
      <c r="E281" s="41"/>
      <c r="F281" s="41"/>
      <c r="G281" s="144"/>
      <c r="H281" s="150"/>
      <c r="J281" s="130"/>
      <c r="K281" s="130"/>
      <c r="L281" s="130"/>
      <c r="M281" s="130"/>
      <c r="N281" s="130"/>
    </row>
    <row r="282" spans="1:14" x14ac:dyDescent="0.5">
      <c r="A282" s="27"/>
      <c r="B282" s="28"/>
      <c r="C282" s="29"/>
      <c r="D282" s="41"/>
      <c r="E282" s="41"/>
      <c r="F282" s="41"/>
      <c r="G282" s="144"/>
      <c r="H282" s="150"/>
      <c r="J282" s="130"/>
      <c r="K282" s="130"/>
      <c r="L282" s="130"/>
      <c r="M282" s="130"/>
      <c r="N282" s="130"/>
    </row>
    <row r="283" spans="1:14" x14ac:dyDescent="0.5">
      <c r="A283" s="27"/>
      <c r="B283" s="28"/>
      <c r="C283" s="29"/>
      <c r="D283" s="41"/>
      <c r="E283" s="41"/>
      <c r="F283" s="41"/>
      <c r="G283" s="144"/>
      <c r="H283" s="150"/>
      <c r="J283" s="130"/>
      <c r="K283" s="130"/>
      <c r="L283" s="130"/>
      <c r="M283" s="130"/>
      <c r="N283" s="130"/>
    </row>
    <row r="284" spans="1:14" x14ac:dyDescent="0.5">
      <c r="A284" s="27"/>
      <c r="B284" s="28"/>
      <c r="C284" s="29"/>
      <c r="D284" s="41"/>
      <c r="E284" s="41"/>
      <c r="F284" s="41"/>
      <c r="G284" s="144"/>
      <c r="H284" s="150"/>
      <c r="J284" s="130"/>
      <c r="K284" s="130"/>
      <c r="L284" s="130"/>
      <c r="M284" s="130"/>
      <c r="N284" s="130"/>
    </row>
    <row r="285" spans="1:14" x14ac:dyDescent="0.5">
      <c r="A285" s="27"/>
      <c r="B285" s="28"/>
      <c r="C285" s="29"/>
      <c r="D285" s="41"/>
      <c r="E285" s="41"/>
      <c r="F285" s="41"/>
      <c r="G285" s="144"/>
      <c r="H285" s="150"/>
      <c r="J285" s="130"/>
      <c r="K285" s="130"/>
      <c r="L285" s="130"/>
      <c r="M285" s="130"/>
      <c r="N285" s="130"/>
    </row>
    <row r="286" spans="1:14" x14ac:dyDescent="0.5">
      <c r="A286" s="27"/>
      <c r="B286" s="28"/>
      <c r="C286" s="33"/>
      <c r="D286" s="43"/>
      <c r="E286" s="43"/>
      <c r="F286" s="43"/>
      <c r="G286" s="144"/>
      <c r="H286" s="150"/>
      <c r="J286" s="130"/>
      <c r="K286" s="130"/>
      <c r="L286" s="130"/>
      <c r="M286" s="130"/>
      <c r="N286" s="130"/>
    </row>
    <row r="287" spans="1:14" x14ac:dyDescent="0.5">
      <c r="A287" s="27"/>
      <c r="B287" s="28"/>
      <c r="C287" s="29"/>
      <c r="D287" s="41"/>
      <c r="E287" s="41"/>
      <c r="F287" s="41"/>
      <c r="G287" s="144"/>
      <c r="H287" s="150"/>
      <c r="J287" s="130"/>
      <c r="K287" s="130"/>
      <c r="L287" s="130"/>
      <c r="M287" s="130"/>
      <c r="N287" s="130"/>
    </row>
    <row r="288" spans="1:14" x14ac:dyDescent="0.5">
      <c r="A288" s="27"/>
      <c r="B288" s="28"/>
      <c r="C288" s="29"/>
      <c r="D288" s="41"/>
      <c r="E288" s="41"/>
      <c r="F288" s="41"/>
      <c r="G288" s="144"/>
      <c r="H288" s="150"/>
      <c r="J288" s="130"/>
      <c r="K288" s="130"/>
      <c r="L288" s="130"/>
      <c r="M288" s="130"/>
      <c r="N288" s="130"/>
    </row>
    <row r="289" spans="1:14" x14ac:dyDescent="0.5">
      <c r="A289" s="27"/>
      <c r="B289" s="28"/>
      <c r="C289" s="29"/>
      <c r="D289" s="41"/>
      <c r="E289" s="41"/>
      <c r="F289" s="41"/>
      <c r="G289" s="144"/>
      <c r="H289" s="150"/>
      <c r="J289" s="130"/>
      <c r="K289" s="130"/>
      <c r="L289" s="130"/>
      <c r="M289" s="130"/>
      <c r="N289" s="130"/>
    </row>
    <row r="290" spans="1:14" x14ac:dyDescent="0.5">
      <c r="A290" s="27"/>
      <c r="B290" s="28"/>
      <c r="C290" s="29"/>
      <c r="D290" s="41"/>
      <c r="E290" s="41"/>
      <c r="F290" s="41"/>
      <c r="G290" s="144"/>
      <c r="H290" s="150"/>
      <c r="J290" s="130"/>
      <c r="K290" s="130"/>
      <c r="L290" s="130"/>
      <c r="M290" s="130"/>
      <c r="N290" s="130"/>
    </row>
    <row r="291" spans="1:14" x14ac:dyDescent="0.5">
      <c r="A291" s="27"/>
      <c r="B291" s="28"/>
      <c r="C291" s="29"/>
      <c r="D291" s="41"/>
      <c r="E291" s="41"/>
      <c r="F291" s="41"/>
      <c r="G291" s="144"/>
      <c r="H291" s="150"/>
      <c r="J291" s="130"/>
      <c r="K291" s="130"/>
      <c r="L291" s="130"/>
      <c r="M291" s="130"/>
      <c r="N291" s="130"/>
    </row>
    <row r="292" spans="1:14" x14ac:dyDescent="0.5">
      <c r="A292" s="27"/>
      <c r="B292" s="28"/>
      <c r="C292" s="29"/>
      <c r="D292" s="41"/>
      <c r="E292" s="41"/>
      <c r="F292" s="41"/>
      <c r="G292" s="144"/>
      <c r="H292" s="150"/>
      <c r="J292" s="130"/>
      <c r="K292" s="130"/>
      <c r="L292" s="130"/>
      <c r="M292" s="130"/>
      <c r="N292" s="130"/>
    </row>
    <row r="293" spans="1:14" x14ac:dyDescent="0.5">
      <c r="A293" s="27"/>
      <c r="B293" s="28"/>
      <c r="C293" s="29"/>
      <c r="D293" s="41"/>
      <c r="E293" s="41"/>
      <c r="F293" s="41"/>
      <c r="G293" s="144"/>
      <c r="H293" s="150"/>
      <c r="J293" s="130"/>
      <c r="K293" s="130"/>
      <c r="L293" s="130"/>
      <c r="M293" s="130"/>
      <c r="N293" s="130"/>
    </row>
    <row r="294" spans="1:14" x14ac:dyDescent="0.5">
      <c r="A294" s="27"/>
      <c r="B294" s="28"/>
      <c r="C294" s="29"/>
      <c r="D294" s="41"/>
      <c r="E294" s="41"/>
      <c r="F294" s="41"/>
      <c r="G294" s="144"/>
      <c r="H294" s="150"/>
      <c r="J294" s="130"/>
      <c r="K294" s="130"/>
      <c r="L294" s="130"/>
      <c r="M294" s="130"/>
      <c r="N294" s="130"/>
    </row>
    <row r="295" spans="1:14" x14ac:dyDescent="0.5">
      <c r="A295" s="27"/>
      <c r="B295" s="28"/>
      <c r="C295" s="29"/>
      <c r="D295" s="41"/>
      <c r="E295" s="41"/>
      <c r="F295" s="41"/>
      <c r="G295" s="144"/>
      <c r="H295" s="150"/>
      <c r="J295" s="130"/>
      <c r="K295" s="130"/>
      <c r="L295" s="130"/>
      <c r="M295" s="130"/>
      <c r="N295" s="130"/>
    </row>
    <row r="296" spans="1:14" x14ac:dyDescent="0.5">
      <c r="A296" s="27"/>
      <c r="B296" s="28"/>
      <c r="C296" s="29"/>
      <c r="D296" s="41"/>
      <c r="E296" s="41"/>
      <c r="F296" s="41"/>
      <c r="G296" s="144"/>
      <c r="H296" s="150"/>
      <c r="J296" s="130"/>
      <c r="K296" s="130"/>
      <c r="L296" s="130"/>
      <c r="M296" s="130"/>
      <c r="N296" s="130"/>
    </row>
    <row r="297" spans="1:14" x14ac:dyDescent="0.5">
      <c r="A297" s="27"/>
      <c r="B297" s="28"/>
      <c r="C297" s="29"/>
      <c r="D297" s="41"/>
      <c r="E297" s="41"/>
      <c r="F297" s="41"/>
      <c r="G297" s="144"/>
      <c r="H297" s="150"/>
      <c r="J297" s="130"/>
      <c r="K297" s="130"/>
      <c r="L297" s="130"/>
      <c r="M297" s="130"/>
      <c r="N297" s="130"/>
    </row>
    <row r="298" spans="1:14" x14ac:dyDescent="0.5">
      <c r="A298" s="27"/>
      <c r="B298" s="28"/>
      <c r="C298" s="29"/>
      <c r="D298" s="41"/>
      <c r="E298" s="41"/>
      <c r="F298" s="41"/>
      <c r="G298" s="144"/>
      <c r="H298" s="150"/>
      <c r="J298" s="130"/>
      <c r="K298" s="130"/>
      <c r="L298" s="130"/>
      <c r="M298" s="130"/>
      <c r="N298" s="130"/>
    </row>
    <row r="299" spans="1:14" x14ac:dyDescent="0.5">
      <c r="A299" s="27"/>
      <c r="B299" s="28"/>
      <c r="C299" s="29"/>
      <c r="D299" s="41"/>
      <c r="E299" s="41"/>
      <c r="F299" s="41"/>
      <c r="G299" s="144"/>
      <c r="H299" s="150"/>
      <c r="J299" s="130"/>
      <c r="K299" s="130"/>
      <c r="L299" s="130"/>
      <c r="M299" s="130"/>
      <c r="N299" s="130"/>
    </row>
    <row r="300" spans="1:14" x14ac:dyDescent="0.5">
      <c r="A300" s="27"/>
      <c r="B300" s="28"/>
      <c r="C300" s="29"/>
      <c r="D300" s="41"/>
      <c r="E300" s="41"/>
      <c r="F300" s="41"/>
      <c r="G300" s="144"/>
      <c r="H300" s="150"/>
      <c r="J300" s="130"/>
      <c r="K300" s="130"/>
      <c r="L300" s="130"/>
      <c r="M300" s="130"/>
      <c r="N300" s="130"/>
    </row>
    <row r="301" spans="1:14" x14ac:dyDescent="0.5">
      <c r="A301" s="27"/>
      <c r="B301" s="28"/>
      <c r="C301" s="29"/>
      <c r="D301" s="41"/>
      <c r="E301" s="41"/>
      <c r="F301" s="41"/>
      <c r="G301" s="144"/>
      <c r="H301" s="150"/>
      <c r="J301" s="130"/>
      <c r="K301" s="130"/>
      <c r="L301" s="130"/>
      <c r="M301" s="130"/>
      <c r="N301" s="130"/>
    </row>
    <row r="302" spans="1:14" x14ac:dyDescent="0.5">
      <c r="A302" s="27"/>
      <c r="B302" s="28"/>
      <c r="C302" s="29"/>
      <c r="D302" s="41"/>
      <c r="E302" s="41"/>
      <c r="F302" s="41"/>
      <c r="G302" s="144"/>
      <c r="H302" s="150"/>
      <c r="J302" s="130"/>
      <c r="K302" s="130"/>
      <c r="L302" s="130"/>
      <c r="M302" s="130"/>
      <c r="N302" s="130"/>
    </row>
    <row r="303" spans="1:14" x14ac:dyDescent="0.5">
      <c r="A303" s="27"/>
      <c r="B303" s="28"/>
      <c r="C303" s="29"/>
      <c r="D303" s="41"/>
      <c r="E303" s="41"/>
      <c r="F303" s="41"/>
      <c r="G303" s="144"/>
      <c r="H303" s="150"/>
      <c r="J303" s="130"/>
      <c r="K303" s="130"/>
      <c r="L303" s="130"/>
      <c r="M303" s="130"/>
      <c r="N303" s="130"/>
    </row>
    <row r="304" spans="1:14" x14ac:dyDescent="0.5">
      <c r="A304" s="27"/>
      <c r="B304" s="28"/>
      <c r="C304" s="33"/>
      <c r="D304" s="43"/>
      <c r="E304" s="43"/>
      <c r="F304" s="43"/>
      <c r="G304" s="144"/>
      <c r="H304" s="150"/>
      <c r="J304" s="130"/>
      <c r="K304" s="130"/>
      <c r="L304" s="130"/>
      <c r="M304" s="130"/>
      <c r="N304" s="130"/>
    </row>
    <row r="305" spans="1:14" x14ac:dyDescent="0.5">
      <c r="A305" s="27"/>
      <c r="B305" s="28"/>
      <c r="C305" s="29"/>
      <c r="D305" s="41"/>
      <c r="E305" s="41"/>
      <c r="F305" s="41"/>
      <c r="G305" s="144"/>
      <c r="H305" s="150"/>
      <c r="J305" s="130"/>
      <c r="K305" s="130"/>
      <c r="L305" s="130"/>
      <c r="M305" s="130"/>
      <c r="N305" s="130"/>
    </row>
    <row r="306" spans="1:14" x14ac:dyDescent="0.5">
      <c r="A306" s="27"/>
      <c r="B306" s="28"/>
      <c r="C306" s="29"/>
      <c r="D306" s="41"/>
      <c r="E306" s="41"/>
      <c r="F306" s="41"/>
      <c r="G306" s="144"/>
      <c r="H306" s="150"/>
      <c r="J306" s="130"/>
      <c r="K306" s="130"/>
      <c r="L306" s="130"/>
      <c r="M306" s="130"/>
      <c r="N306" s="130"/>
    </row>
    <row r="307" spans="1:14" x14ac:dyDescent="0.5">
      <c r="A307" s="27"/>
      <c r="B307" s="28"/>
      <c r="C307" s="29"/>
      <c r="D307" s="41"/>
      <c r="E307" s="41"/>
      <c r="F307" s="41"/>
      <c r="G307" s="144"/>
      <c r="H307" s="150"/>
      <c r="J307" s="130"/>
      <c r="K307" s="130"/>
      <c r="L307" s="130"/>
      <c r="M307" s="130"/>
      <c r="N307" s="130"/>
    </row>
    <row r="308" spans="1:14" x14ac:dyDescent="0.5">
      <c r="B308" s="143"/>
      <c r="C308" s="144"/>
      <c r="D308" s="144"/>
      <c r="E308" s="144"/>
      <c r="F308" s="144"/>
      <c r="G308" s="144"/>
      <c r="H308" s="150"/>
      <c r="J308" s="130"/>
      <c r="K308" s="130"/>
      <c r="L308" s="130"/>
      <c r="M308" s="130"/>
      <c r="N308" s="130"/>
    </row>
    <row r="309" spans="1:14" x14ac:dyDescent="0.5">
      <c r="B309" s="143"/>
      <c r="C309" s="144"/>
      <c r="D309" s="144"/>
      <c r="E309" s="144"/>
      <c r="F309" s="144"/>
      <c r="G309" s="144"/>
      <c r="H309" s="150"/>
      <c r="J309" s="130"/>
      <c r="K309" s="130"/>
      <c r="L309" s="130"/>
      <c r="M309" s="130"/>
      <c r="N309" s="130"/>
    </row>
    <row r="310" spans="1:14" x14ac:dyDescent="0.5">
      <c r="B310" s="143"/>
      <c r="C310" s="144"/>
      <c r="D310" s="144"/>
      <c r="E310" s="144"/>
      <c r="F310" s="144"/>
      <c r="G310" s="144"/>
      <c r="H310" s="150"/>
      <c r="J310" s="130"/>
      <c r="K310" s="130"/>
      <c r="L310" s="130"/>
      <c r="M310" s="130"/>
      <c r="N310" s="130"/>
    </row>
    <row r="311" spans="1:14" x14ac:dyDescent="0.5">
      <c r="B311" s="143"/>
      <c r="C311" s="144"/>
      <c r="D311" s="144"/>
      <c r="E311" s="144"/>
      <c r="F311" s="144"/>
      <c r="G311" s="144"/>
      <c r="H311" s="150"/>
      <c r="J311" s="130"/>
      <c r="K311" s="130"/>
      <c r="L311" s="130"/>
      <c r="M311" s="130"/>
      <c r="N311" s="130"/>
    </row>
    <row r="312" spans="1:14" x14ac:dyDescent="0.5">
      <c r="B312" s="143"/>
      <c r="C312" s="144"/>
      <c r="D312" s="144"/>
      <c r="E312" s="144"/>
      <c r="F312" s="144"/>
      <c r="G312" s="144"/>
      <c r="H312" s="150"/>
      <c r="J312" s="130"/>
      <c r="K312" s="130"/>
      <c r="L312" s="130"/>
      <c r="M312" s="130"/>
      <c r="N312" s="130"/>
    </row>
    <row r="313" spans="1:14" x14ac:dyDescent="0.5">
      <c r="B313" s="143"/>
      <c r="C313" s="144"/>
      <c r="D313" s="144"/>
      <c r="E313" s="144"/>
      <c r="F313" s="144"/>
      <c r="G313" s="144"/>
      <c r="H313" s="150"/>
      <c r="J313" s="130"/>
      <c r="K313" s="130"/>
      <c r="L313" s="130"/>
      <c r="M313" s="130"/>
      <c r="N313" s="130"/>
    </row>
    <row r="314" spans="1:14" x14ac:dyDescent="0.5">
      <c r="B314" s="143"/>
      <c r="C314" s="144"/>
      <c r="D314" s="144"/>
      <c r="E314" s="144"/>
      <c r="F314" s="144"/>
      <c r="G314" s="144"/>
      <c r="H314" s="150"/>
      <c r="J314" s="130"/>
      <c r="K314" s="130"/>
      <c r="L314" s="130"/>
      <c r="M314" s="130"/>
      <c r="N314" s="130"/>
    </row>
    <row r="315" spans="1:14" x14ac:dyDescent="0.5">
      <c r="B315" s="143"/>
      <c r="C315" s="144"/>
      <c r="D315" s="144"/>
      <c r="E315" s="144"/>
      <c r="F315" s="144"/>
      <c r="G315" s="144"/>
      <c r="H315" s="150"/>
      <c r="J315" s="130"/>
      <c r="K315" s="130"/>
      <c r="L315" s="130"/>
      <c r="M315" s="130"/>
      <c r="N315" s="130"/>
    </row>
    <row r="316" spans="1:14" x14ac:dyDescent="0.5">
      <c r="B316" s="143"/>
      <c r="C316" s="144"/>
      <c r="D316" s="144"/>
      <c r="E316" s="144"/>
      <c r="F316" s="144"/>
      <c r="G316" s="144"/>
      <c r="H316" s="150"/>
      <c r="J316" s="130"/>
      <c r="K316" s="130"/>
      <c r="L316" s="130"/>
      <c r="M316" s="130"/>
      <c r="N316" s="130"/>
    </row>
    <row r="317" spans="1:14" x14ac:dyDescent="0.5">
      <c r="B317" s="143"/>
      <c r="C317" s="144"/>
      <c r="D317" s="144"/>
      <c r="E317" s="144"/>
      <c r="F317" s="144"/>
      <c r="G317" s="144"/>
      <c r="H317" s="150"/>
      <c r="J317" s="130"/>
      <c r="K317" s="130"/>
      <c r="L317" s="130"/>
      <c r="M317" s="130"/>
      <c r="N317" s="130"/>
    </row>
    <row r="318" spans="1:14" x14ac:dyDescent="0.5">
      <c r="B318" s="143"/>
      <c r="C318" s="144"/>
      <c r="D318" s="144"/>
      <c r="E318" s="144"/>
      <c r="F318" s="144"/>
      <c r="G318" s="144"/>
      <c r="H318" s="150"/>
      <c r="J318" s="130"/>
      <c r="K318" s="130"/>
      <c r="L318" s="130"/>
      <c r="M318" s="130"/>
      <c r="N318" s="130"/>
    </row>
    <row r="319" spans="1:14" x14ac:dyDescent="0.5">
      <c r="B319" s="143"/>
      <c r="C319" s="144"/>
      <c r="D319" s="144"/>
      <c r="E319" s="144"/>
      <c r="F319" s="144"/>
      <c r="G319" s="144"/>
      <c r="H319" s="150"/>
      <c r="J319" s="130"/>
      <c r="K319" s="130"/>
      <c r="L319" s="130"/>
      <c r="M319" s="130"/>
      <c r="N319" s="130"/>
    </row>
    <row r="320" spans="1:14" x14ac:dyDescent="0.5">
      <c r="B320" s="143"/>
      <c r="C320" s="144"/>
      <c r="D320" s="144"/>
      <c r="E320" s="144"/>
      <c r="F320" s="144"/>
      <c r="G320" s="144"/>
      <c r="H320" s="150"/>
      <c r="J320" s="130"/>
      <c r="K320" s="130"/>
      <c r="L320" s="130"/>
      <c r="M320" s="130"/>
      <c r="N320" s="130"/>
    </row>
    <row r="321" spans="2:14" x14ac:dyDescent="0.5">
      <c r="B321" s="143"/>
      <c r="C321" s="144"/>
      <c r="D321" s="144"/>
      <c r="E321" s="144"/>
      <c r="F321" s="144"/>
      <c r="G321" s="144"/>
      <c r="H321" s="150"/>
      <c r="J321" s="130"/>
      <c r="K321" s="130"/>
      <c r="L321" s="130"/>
      <c r="M321" s="130"/>
      <c r="N321" s="130"/>
    </row>
    <row r="322" spans="2:14" x14ac:dyDescent="0.5">
      <c r="B322" s="143"/>
      <c r="C322" s="144"/>
      <c r="D322" s="144"/>
      <c r="E322" s="144"/>
      <c r="F322" s="144"/>
      <c r="G322" s="144"/>
      <c r="H322" s="150"/>
      <c r="J322" s="130"/>
      <c r="K322" s="130"/>
      <c r="L322" s="130"/>
      <c r="M322" s="130"/>
      <c r="N322" s="130"/>
    </row>
    <row r="323" spans="2:14" x14ac:dyDescent="0.5">
      <c r="B323" s="143"/>
      <c r="C323" s="144"/>
      <c r="D323" s="144"/>
      <c r="E323" s="144"/>
      <c r="F323" s="144"/>
      <c r="G323" s="144"/>
      <c r="H323" s="150"/>
      <c r="J323" s="130"/>
      <c r="K323" s="130"/>
      <c r="L323" s="130"/>
      <c r="M323" s="130"/>
      <c r="N323" s="130"/>
    </row>
    <row r="324" spans="2:14" x14ac:dyDescent="0.5">
      <c r="B324" s="143"/>
      <c r="C324" s="144"/>
      <c r="D324" s="144"/>
      <c r="E324" s="144"/>
      <c r="F324" s="144"/>
      <c r="G324" s="144"/>
      <c r="H324" s="150"/>
      <c r="J324" s="130"/>
      <c r="K324" s="130"/>
      <c r="L324" s="130"/>
      <c r="M324" s="130"/>
      <c r="N324" s="130"/>
    </row>
    <row r="325" spans="2:14" x14ac:dyDescent="0.5">
      <c r="B325" s="143"/>
      <c r="C325" s="144"/>
      <c r="D325" s="144"/>
      <c r="E325" s="144"/>
      <c r="F325" s="144"/>
      <c r="G325" s="144"/>
      <c r="H325" s="150"/>
      <c r="J325" s="130"/>
      <c r="K325" s="130"/>
      <c r="L325" s="130"/>
      <c r="M325" s="130"/>
      <c r="N325" s="130"/>
    </row>
    <row r="326" spans="2:14" x14ac:dyDescent="0.5">
      <c r="B326" s="143"/>
      <c r="C326" s="144"/>
      <c r="D326" s="144"/>
      <c r="E326" s="144"/>
      <c r="F326" s="144"/>
      <c r="G326" s="144"/>
      <c r="H326" s="150"/>
      <c r="J326" s="130"/>
      <c r="K326" s="130"/>
      <c r="L326" s="130"/>
      <c r="M326" s="130"/>
      <c r="N326" s="130"/>
    </row>
    <row r="327" spans="2:14" x14ac:dyDescent="0.5">
      <c r="B327" s="143"/>
      <c r="C327" s="144"/>
      <c r="D327" s="144"/>
      <c r="E327" s="144"/>
      <c r="F327" s="144"/>
      <c r="G327" s="144"/>
      <c r="H327" s="150"/>
      <c r="J327" s="130"/>
      <c r="K327" s="130"/>
      <c r="L327" s="130"/>
      <c r="M327" s="130"/>
      <c r="N327" s="130"/>
    </row>
    <row r="328" spans="2:14" x14ac:dyDescent="0.5">
      <c r="B328" s="143"/>
      <c r="C328" s="144"/>
      <c r="D328" s="144"/>
      <c r="E328" s="144"/>
      <c r="F328" s="144"/>
      <c r="G328" s="144"/>
      <c r="H328" s="150"/>
      <c r="J328" s="130"/>
      <c r="K328" s="130"/>
      <c r="L328" s="130"/>
      <c r="M328" s="130"/>
      <c r="N328" s="130"/>
    </row>
    <row r="329" spans="2:14" x14ac:dyDescent="0.5">
      <c r="B329" s="143"/>
      <c r="C329" s="144"/>
      <c r="D329" s="144"/>
      <c r="E329" s="144"/>
      <c r="F329" s="144"/>
      <c r="G329" s="144"/>
      <c r="H329" s="150"/>
      <c r="J329" s="130"/>
      <c r="K329" s="130"/>
      <c r="L329" s="130"/>
      <c r="M329" s="130"/>
      <c r="N329" s="130"/>
    </row>
    <row r="330" spans="2:14" x14ac:dyDescent="0.5">
      <c r="B330" s="143"/>
      <c r="C330" s="144"/>
      <c r="D330" s="144"/>
      <c r="E330" s="144"/>
      <c r="F330" s="144"/>
      <c r="G330" s="144"/>
      <c r="H330" s="150"/>
      <c r="J330" s="130"/>
      <c r="K330" s="130"/>
      <c r="L330" s="130"/>
      <c r="M330" s="130"/>
      <c r="N330" s="130"/>
    </row>
    <row r="331" spans="2:14" x14ac:dyDescent="0.5">
      <c r="B331" s="143"/>
      <c r="C331" s="144"/>
      <c r="D331" s="144"/>
      <c r="E331" s="144"/>
      <c r="F331" s="144"/>
      <c r="G331" s="144"/>
      <c r="H331" s="150"/>
      <c r="J331" s="130"/>
      <c r="K331" s="130"/>
      <c r="L331" s="130"/>
      <c r="M331" s="130"/>
      <c r="N331" s="130"/>
    </row>
    <row r="332" spans="2:14" x14ac:dyDescent="0.5">
      <c r="B332" s="143"/>
      <c r="C332" s="144"/>
      <c r="D332" s="144"/>
      <c r="E332" s="144"/>
      <c r="F332" s="144"/>
      <c r="G332" s="144"/>
      <c r="H332" s="150"/>
      <c r="J332" s="130"/>
      <c r="K332" s="130"/>
      <c r="L332" s="130"/>
      <c r="M332" s="130"/>
      <c r="N332" s="130"/>
    </row>
    <row r="333" spans="2:14" x14ac:dyDescent="0.5">
      <c r="B333" s="143"/>
      <c r="C333" s="144"/>
      <c r="D333" s="144"/>
      <c r="E333" s="144"/>
      <c r="F333" s="144"/>
      <c r="G333" s="144"/>
      <c r="H333" s="150"/>
      <c r="J333" s="130"/>
      <c r="K333" s="130"/>
      <c r="L333" s="130"/>
      <c r="M333" s="130"/>
      <c r="N333" s="130"/>
    </row>
    <row r="334" spans="2:14" x14ac:dyDescent="0.5">
      <c r="B334" s="143"/>
      <c r="C334" s="144"/>
      <c r="D334" s="144"/>
      <c r="E334" s="144"/>
      <c r="F334" s="144"/>
      <c r="G334" s="144"/>
      <c r="H334" s="150"/>
      <c r="J334" s="130"/>
      <c r="K334" s="130"/>
      <c r="L334" s="130"/>
      <c r="M334" s="130"/>
      <c r="N334" s="130"/>
    </row>
    <row r="335" spans="2:14" x14ac:dyDescent="0.5">
      <c r="B335" s="143"/>
      <c r="C335" s="144"/>
      <c r="D335" s="144"/>
      <c r="E335" s="144"/>
      <c r="F335" s="144"/>
      <c r="G335" s="144"/>
      <c r="H335" s="150"/>
      <c r="J335" s="130"/>
      <c r="K335" s="130"/>
      <c r="L335" s="130"/>
      <c r="M335" s="130"/>
      <c r="N335" s="130"/>
    </row>
    <row r="336" spans="2:14" x14ac:dyDescent="0.5">
      <c r="B336" s="143"/>
      <c r="C336" s="144"/>
      <c r="D336" s="144"/>
      <c r="E336" s="144"/>
      <c r="F336" s="144"/>
      <c r="G336" s="144"/>
      <c r="H336" s="150"/>
      <c r="J336" s="130"/>
      <c r="K336" s="130"/>
      <c r="L336" s="130"/>
      <c r="M336" s="130"/>
      <c r="N336" s="130"/>
    </row>
    <row r="337" spans="2:14" x14ac:dyDescent="0.5">
      <c r="B337" s="143"/>
      <c r="C337" s="144"/>
      <c r="D337" s="144"/>
      <c r="E337" s="144"/>
      <c r="F337" s="144"/>
      <c r="G337" s="144"/>
      <c r="H337" s="150"/>
      <c r="J337" s="130"/>
      <c r="K337" s="130"/>
      <c r="L337" s="130"/>
      <c r="M337" s="130"/>
      <c r="N337" s="130"/>
    </row>
    <row r="338" spans="2:14" x14ac:dyDescent="0.5">
      <c r="B338" s="143"/>
      <c r="C338" s="144"/>
      <c r="D338" s="144"/>
      <c r="E338" s="144"/>
      <c r="F338" s="144"/>
      <c r="G338" s="144"/>
      <c r="H338" s="150"/>
      <c r="J338" s="130"/>
      <c r="K338" s="130"/>
      <c r="L338" s="130"/>
      <c r="M338" s="130"/>
      <c r="N338" s="130"/>
    </row>
    <row r="339" spans="2:14" x14ac:dyDescent="0.5">
      <c r="B339" s="143"/>
      <c r="C339" s="144"/>
      <c r="D339" s="144"/>
      <c r="E339" s="144"/>
      <c r="F339" s="144"/>
      <c r="G339" s="144"/>
      <c r="H339" s="150"/>
      <c r="J339" s="130"/>
      <c r="K339" s="130"/>
      <c r="L339" s="130"/>
      <c r="M339" s="130"/>
      <c r="N339" s="130"/>
    </row>
    <row r="340" spans="2:14" x14ac:dyDescent="0.5">
      <c r="B340" s="143"/>
      <c r="C340" s="144"/>
      <c r="D340" s="144"/>
      <c r="E340" s="144"/>
      <c r="F340" s="144"/>
      <c r="G340" s="144"/>
      <c r="H340" s="150"/>
      <c r="J340" s="130"/>
      <c r="K340" s="130"/>
      <c r="L340" s="130"/>
      <c r="M340" s="130"/>
      <c r="N340" s="130"/>
    </row>
    <row r="341" spans="2:14" x14ac:dyDescent="0.5">
      <c r="B341" s="143"/>
      <c r="C341" s="144"/>
      <c r="D341" s="144"/>
      <c r="E341" s="144"/>
      <c r="F341" s="144"/>
      <c r="G341" s="144"/>
      <c r="H341" s="150"/>
      <c r="J341" s="130"/>
      <c r="K341" s="130"/>
      <c r="L341" s="130"/>
      <c r="M341" s="130"/>
      <c r="N341" s="130"/>
    </row>
    <row r="342" spans="2:14" x14ac:dyDescent="0.5">
      <c r="B342" s="143"/>
      <c r="C342" s="144"/>
      <c r="D342" s="144"/>
      <c r="E342" s="144"/>
      <c r="F342" s="144"/>
      <c r="G342" s="144"/>
      <c r="H342" s="150"/>
      <c r="J342" s="130"/>
      <c r="K342" s="130"/>
      <c r="L342" s="130"/>
      <c r="M342" s="130"/>
      <c r="N342" s="130"/>
    </row>
    <row r="343" spans="2:14" x14ac:dyDescent="0.5">
      <c r="B343" s="143"/>
      <c r="C343" s="144"/>
      <c r="D343" s="144"/>
      <c r="E343" s="144"/>
      <c r="F343" s="144"/>
      <c r="G343" s="144"/>
      <c r="H343" s="150"/>
      <c r="J343" s="130"/>
      <c r="K343" s="130"/>
      <c r="L343" s="130"/>
      <c r="M343" s="130"/>
      <c r="N343" s="130"/>
    </row>
    <row r="344" spans="2:14" x14ac:dyDescent="0.5">
      <c r="B344" s="143"/>
      <c r="C344" s="144"/>
      <c r="D344" s="144"/>
      <c r="E344" s="144"/>
      <c r="F344" s="144"/>
      <c r="G344" s="144"/>
      <c r="H344" s="150"/>
      <c r="J344" s="130"/>
      <c r="K344" s="130"/>
      <c r="L344" s="130"/>
      <c r="M344" s="130"/>
      <c r="N344" s="130"/>
    </row>
    <row r="345" spans="2:14" x14ac:dyDescent="0.5">
      <c r="B345" s="143"/>
      <c r="C345" s="144"/>
      <c r="D345" s="144"/>
      <c r="E345" s="144"/>
      <c r="F345" s="144"/>
      <c r="G345" s="144"/>
      <c r="H345" s="150"/>
      <c r="J345" s="130"/>
      <c r="K345" s="130"/>
      <c r="L345" s="130"/>
      <c r="M345" s="130"/>
      <c r="N345" s="130"/>
    </row>
    <row r="346" spans="2:14" x14ac:dyDescent="0.5">
      <c r="B346" s="143"/>
      <c r="C346" s="144"/>
      <c r="D346" s="144"/>
      <c r="E346" s="144"/>
      <c r="F346" s="144"/>
      <c r="G346" s="144"/>
      <c r="H346" s="150"/>
      <c r="J346" s="130"/>
      <c r="K346" s="130"/>
      <c r="L346" s="130"/>
      <c r="M346" s="130"/>
      <c r="N346" s="130"/>
    </row>
    <row r="347" spans="2:14" x14ac:dyDescent="0.5">
      <c r="B347" s="143"/>
      <c r="C347" s="144"/>
      <c r="D347" s="144"/>
      <c r="E347" s="144"/>
      <c r="F347" s="144"/>
      <c r="G347" s="144"/>
      <c r="H347" s="150"/>
      <c r="J347" s="130"/>
      <c r="K347" s="130"/>
      <c r="L347" s="130"/>
      <c r="M347" s="130"/>
      <c r="N347" s="130"/>
    </row>
    <row r="348" spans="2:14" x14ac:dyDescent="0.5">
      <c r="B348" s="143"/>
      <c r="C348" s="144"/>
      <c r="D348" s="144"/>
      <c r="E348" s="144"/>
      <c r="F348" s="144"/>
      <c r="G348" s="144"/>
      <c r="H348" s="150"/>
      <c r="J348" s="130"/>
      <c r="K348" s="130"/>
      <c r="L348" s="130"/>
      <c r="M348" s="130"/>
      <c r="N348" s="130"/>
    </row>
    <row r="349" spans="2:14" x14ac:dyDescent="0.5">
      <c r="B349" s="143"/>
      <c r="C349" s="144"/>
      <c r="D349" s="144"/>
      <c r="E349" s="144"/>
      <c r="F349" s="144"/>
      <c r="G349" s="144"/>
      <c r="H349" s="150"/>
      <c r="J349" s="130"/>
      <c r="K349" s="130"/>
      <c r="L349" s="130"/>
      <c r="M349" s="130"/>
      <c r="N349" s="130"/>
    </row>
    <row r="350" spans="2:14" x14ac:dyDescent="0.5">
      <c r="B350" s="143"/>
      <c r="C350" s="144"/>
      <c r="D350" s="144"/>
      <c r="E350" s="144"/>
      <c r="F350" s="144"/>
      <c r="G350" s="144"/>
      <c r="H350" s="150"/>
      <c r="J350" s="130"/>
      <c r="K350" s="130"/>
      <c r="L350" s="130"/>
      <c r="M350" s="130"/>
      <c r="N350" s="130"/>
    </row>
    <row r="351" spans="2:14" x14ac:dyDescent="0.5">
      <c r="B351" s="143"/>
      <c r="C351" s="144"/>
      <c r="D351" s="144"/>
      <c r="E351" s="144"/>
      <c r="F351" s="144"/>
      <c r="G351" s="144"/>
      <c r="H351" s="150"/>
      <c r="J351" s="130"/>
      <c r="K351" s="130"/>
      <c r="L351" s="130"/>
      <c r="M351" s="130"/>
      <c r="N351" s="130"/>
    </row>
    <row r="352" spans="2:14" x14ac:dyDescent="0.5">
      <c r="B352" s="143"/>
      <c r="C352" s="144"/>
      <c r="D352" s="144"/>
      <c r="E352" s="144"/>
      <c r="F352" s="144"/>
      <c r="G352" s="144"/>
      <c r="H352" s="150"/>
      <c r="J352" s="130"/>
      <c r="K352" s="130"/>
      <c r="L352" s="130"/>
      <c r="M352" s="130"/>
      <c r="N352" s="130"/>
    </row>
    <row r="353" spans="2:14" x14ac:dyDescent="0.5">
      <c r="B353" s="143"/>
      <c r="C353" s="144"/>
      <c r="D353" s="144"/>
      <c r="E353" s="144"/>
      <c r="F353" s="144"/>
      <c r="G353" s="144"/>
      <c r="H353" s="150"/>
      <c r="J353" s="130"/>
      <c r="K353" s="130"/>
      <c r="L353" s="130"/>
      <c r="M353" s="130"/>
      <c r="N353" s="130"/>
    </row>
    <row r="354" spans="2:14" x14ac:dyDescent="0.5">
      <c r="B354" s="143"/>
      <c r="C354" s="144"/>
      <c r="D354" s="144"/>
      <c r="E354" s="144"/>
      <c r="F354" s="144"/>
      <c r="G354" s="144"/>
      <c r="H354" s="150"/>
      <c r="J354" s="130"/>
      <c r="K354" s="130"/>
      <c r="L354" s="130"/>
      <c r="M354" s="130"/>
      <c r="N354" s="130"/>
    </row>
    <row r="355" spans="2:14" x14ac:dyDescent="0.5">
      <c r="B355" s="143"/>
      <c r="C355" s="144"/>
      <c r="D355" s="144"/>
      <c r="E355" s="144"/>
      <c r="F355" s="144"/>
      <c r="G355" s="144"/>
      <c r="H355" s="150"/>
      <c r="J355" s="130"/>
      <c r="K355" s="130"/>
      <c r="L355" s="130"/>
      <c r="M355" s="130"/>
      <c r="N355" s="130"/>
    </row>
    <row r="356" spans="2:14" x14ac:dyDescent="0.5">
      <c r="B356" s="143"/>
      <c r="C356" s="144"/>
      <c r="D356" s="144"/>
      <c r="E356" s="144"/>
      <c r="F356" s="144"/>
      <c r="G356" s="144"/>
      <c r="H356" s="150"/>
      <c r="J356" s="130"/>
      <c r="K356" s="130"/>
      <c r="L356" s="130"/>
      <c r="M356" s="130"/>
      <c r="N356" s="130"/>
    </row>
    <row r="357" spans="2:14" x14ac:dyDescent="0.5">
      <c r="B357" s="143"/>
      <c r="C357" s="144"/>
      <c r="D357" s="144"/>
      <c r="E357" s="144"/>
      <c r="F357" s="144"/>
      <c r="G357" s="144"/>
      <c r="H357" s="150"/>
      <c r="J357" s="130"/>
      <c r="K357" s="130"/>
      <c r="L357" s="130"/>
      <c r="M357" s="130"/>
      <c r="N357" s="130"/>
    </row>
    <row r="358" spans="2:14" x14ac:dyDescent="0.5">
      <c r="B358" s="143"/>
      <c r="C358" s="144"/>
      <c r="D358" s="144"/>
      <c r="E358" s="144"/>
      <c r="F358" s="144"/>
      <c r="G358" s="144"/>
      <c r="H358" s="150"/>
      <c r="J358" s="130"/>
      <c r="K358" s="130"/>
      <c r="L358" s="130"/>
      <c r="M358" s="130"/>
      <c r="N358" s="130"/>
    </row>
    <row r="359" spans="2:14" x14ac:dyDescent="0.5">
      <c r="B359" s="143"/>
      <c r="C359" s="144"/>
      <c r="D359" s="144"/>
      <c r="E359" s="144"/>
      <c r="F359" s="144"/>
      <c r="G359" s="144"/>
      <c r="H359" s="150"/>
      <c r="J359" s="130"/>
      <c r="K359" s="130"/>
      <c r="L359" s="130"/>
      <c r="M359" s="130"/>
      <c r="N359" s="130"/>
    </row>
    <row r="360" spans="2:14" x14ac:dyDescent="0.5">
      <c r="B360" s="143"/>
      <c r="C360" s="144"/>
      <c r="D360" s="144"/>
      <c r="E360" s="144"/>
      <c r="F360" s="144"/>
      <c r="G360" s="144"/>
      <c r="H360" s="150"/>
      <c r="J360" s="130"/>
      <c r="K360" s="130"/>
      <c r="L360" s="130"/>
      <c r="M360" s="130"/>
      <c r="N360" s="130"/>
    </row>
    <row r="361" spans="2:14" x14ac:dyDescent="0.5">
      <c r="B361" s="143"/>
      <c r="C361" s="144"/>
      <c r="D361" s="144"/>
      <c r="E361" s="144"/>
      <c r="F361" s="144"/>
      <c r="G361" s="144"/>
      <c r="H361" s="150"/>
      <c r="J361" s="130"/>
      <c r="K361" s="130"/>
      <c r="L361" s="130"/>
      <c r="M361" s="130"/>
      <c r="N361" s="130"/>
    </row>
    <row r="362" spans="2:14" x14ac:dyDescent="0.5">
      <c r="B362" s="143"/>
      <c r="C362" s="144"/>
      <c r="D362" s="144"/>
      <c r="E362" s="144"/>
      <c r="F362" s="144"/>
      <c r="G362" s="144"/>
      <c r="H362" s="150"/>
      <c r="J362" s="130"/>
      <c r="K362" s="130"/>
      <c r="L362" s="130"/>
      <c r="M362" s="130"/>
      <c r="N362" s="130"/>
    </row>
    <row r="363" spans="2:14" x14ac:dyDescent="0.5">
      <c r="B363" s="143"/>
      <c r="C363" s="144"/>
      <c r="D363" s="144"/>
      <c r="E363" s="144"/>
      <c r="F363" s="144"/>
      <c r="G363" s="144"/>
      <c r="H363" s="150"/>
      <c r="J363" s="130"/>
      <c r="K363" s="130"/>
      <c r="L363" s="130"/>
      <c r="M363" s="130"/>
      <c r="N363" s="130"/>
    </row>
    <row r="364" spans="2:14" x14ac:dyDescent="0.5">
      <c r="B364" s="143"/>
      <c r="C364" s="144"/>
      <c r="D364" s="144"/>
      <c r="E364" s="144"/>
      <c r="F364" s="144"/>
      <c r="G364" s="144"/>
      <c r="H364" s="150"/>
      <c r="J364" s="130"/>
      <c r="K364" s="130"/>
      <c r="L364" s="130"/>
      <c r="M364" s="130"/>
      <c r="N364" s="130"/>
    </row>
    <row r="365" spans="2:14" x14ac:dyDescent="0.5">
      <c r="B365" s="143"/>
      <c r="C365" s="144"/>
      <c r="D365" s="144"/>
      <c r="E365" s="144"/>
      <c r="F365" s="144"/>
      <c r="G365" s="144"/>
      <c r="H365" s="150"/>
      <c r="J365" s="130"/>
      <c r="K365" s="130"/>
      <c r="L365" s="130"/>
      <c r="M365" s="130"/>
      <c r="N365" s="130"/>
    </row>
    <row r="366" spans="2:14" x14ac:dyDescent="0.5">
      <c r="B366" s="143"/>
      <c r="C366" s="144"/>
      <c r="D366" s="144"/>
      <c r="E366" s="144"/>
      <c r="F366" s="144"/>
      <c r="G366" s="144"/>
      <c r="H366" s="150"/>
      <c r="J366" s="130"/>
      <c r="K366" s="130"/>
      <c r="L366" s="130"/>
      <c r="M366" s="130"/>
      <c r="N366" s="130"/>
    </row>
    <row r="367" spans="2:14" x14ac:dyDescent="0.5">
      <c r="B367" s="143"/>
      <c r="C367" s="144"/>
      <c r="D367" s="144"/>
      <c r="E367" s="144"/>
      <c r="F367" s="144"/>
      <c r="G367" s="144"/>
      <c r="H367" s="150"/>
      <c r="J367" s="130"/>
      <c r="K367" s="130"/>
      <c r="L367" s="130"/>
      <c r="M367" s="130"/>
      <c r="N367" s="130"/>
    </row>
    <row r="368" spans="2:14" x14ac:dyDescent="0.5">
      <c r="B368" s="143"/>
      <c r="C368" s="144"/>
      <c r="D368" s="144"/>
      <c r="E368" s="144"/>
      <c r="F368" s="144"/>
      <c r="G368" s="144"/>
      <c r="H368" s="150"/>
      <c r="J368" s="130"/>
      <c r="K368" s="130"/>
      <c r="L368" s="130"/>
      <c r="M368" s="130"/>
      <c r="N368" s="130"/>
    </row>
    <row r="369" spans="2:14" x14ac:dyDescent="0.5">
      <c r="B369" s="143"/>
      <c r="C369" s="144"/>
      <c r="D369" s="144"/>
      <c r="E369" s="144"/>
      <c r="F369" s="144"/>
      <c r="G369" s="144"/>
      <c r="H369" s="150"/>
      <c r="J369" s="130"/>
      <c r="K369" s="130"/>
      <c r="L369" s="130"/>
      <c r="M369" s="130"/>
      <c r="N369" s="130"/>
    </row>
    <row r="370" spans="2:14" x14ac:dyDescent="0.5">
      <c r="B370" s="143"/>
      <c r="C370" s="144"/>
      <c r="D370" s="144"/>
      <c r="E370" s="144"/>
      <c r="F370" s="144"/>
      <c r="G370" s="144"/>
      <c r="H370" s="150"/>
      <c r="J370" s="130"/>
      <c r="K370" s="130"/>
      <c r="L370" s="130"/>
      <c r="M370" s="130"/>
      <c r="N370" s="130"/>
    </row>
    <row r="371" spans="2:14" x14ac:dyDescent="0.5">
      <c r="B371" s="143"/>
      <c r="C371" s="144"/>
      <c r="D371" s="144"/>
      <c r="E371" s="144"/>
      <c r="F371" s="144"/>
      <c r="G371" s="144"/>
      <c r="H371" s="150"/>
      <c r="J371" s="130"/>
      <c r="K371" s="130"/>
      <c r="L371" s="130"/>
      <c r="M371" s="130"/>
      <c r="N371" s="130"/>
    </row>
    <row r="372" spans="2:14" x14ac:dyDescent="0.5">
      <c r="B372" s="143"/>
      <c r="C372" s="144"/>
      <c r="D372" s="144"/>
      <c r="E372" s="144"/>
      <c r="F372" s="144"/>
      <c r="G372" s="144"/>
      <c r="H372" s="150"/>
      <c r="J372" s="130"/>
      <c r="K372" s="130"/>
      <c r="L372" s="130"/>
      <c r="M372" s="130"/>
      <c r="N372" s="130"/>
    </row>
    <row r="373" spans="2:14" x14ac:dyDescent="0.5">
      <c r="B373" s="143"/>
      <c r="C373" s="144"/>
      <c r="D373" s="144"/>
      <c r="E373" s="144"/>
      <c r="F373" s="144"/>
      <c r="G373" s="144"/>
      <c r="H373" s="150"/>
      <c r="J373" s="130"/>
      <c r="K373" s="130"/>
      <c r="L373" s="130"/>
      <c r="M373" s="130"/>
      <c r="N373" s="130"/>
    </row>
    <row r="374" spans="2:14" x14ac:dyDescent="0.5">
      <c r="B374" s="143"/>
      <c r="C374" s="144"/>
      <c r="D374" s="144"/>
      <c r="E374" s="144"/>
      <c r="F374" s="144"/>
      <c r="G374" s="144"/>
      <c r="H374" s="150"/>
      <c r="J374" s="130"/>
      <c r="K374" s="130"/>
      <c r="L374" s="130"/>
      <c r="M374" s="130"/>
      <c r="N374" s="130"/>
    </row>
    <row r="375" spans="2:14" x14ac:dyDescent="0.5">
      <c r="B375" s="143"/>
      <c r="C375" s="144"/>
      <c r="D375" s="144"/>
      <c r="E375" s="144"/>
      <c r="F375" s="144"/>
      <c r="G375" s="144"/>
      <c r="H375" s="150"/>
      <c r="J375" s="130"/>
      <c r="K375" s="130"/>
      <c r="L375" s="130"/>
      <c r="M375" s="130"/>
      <c r="N375" s="130"/>
    </row>
    <row r="376" spans="2:14" x14ac:dyDescent="0.5">
      <c r="B376" s="143"/>
      <c r="C376" s="144"/>
      <c r="D376" s="144"/>
      <c r="E376" s="144"/>
      <c r="F376" s="144"/>
      <c r="G376" s="144"/>
      <c r="H376" s="150"/>
      <c r="J376" s="130"/>
      <c r="K376" s="130"/>
      <c r="L376" s="130"/>
      <c r="M376" s="130"/>
      <c r="N376" s="130"/>
    </row>
    <row r="377" spans="2:14" x14ac:dyDescent="0.5">
      <c r="B377" s="143"/>
      <c r="C377" s="144"/>
      <c r="D377" s="144"/>
      <c r="E377" s="144"/>
      <c r="F377" s="144"/>
      <c r="G377" s="144"/>
      <c r="H377" s="150"/>
      <c r="J377" s="130"/>
      <c r="K377" s="130"/>
      <c r="L377" s="130"/>
      <c r="M377" s="130"/>
      <c r="N377" s="130"/>
    </row>
    <row r="378" spans="2:14" x14ac:dyDescent="0.5">
      <c r="B378" s="143"/>
      <c r="C378" s="144"/>
      <c r="D378" s="144"/>
      <c r="E378" s="144"/>
      <c r="F378" s="144"/>
      <c r="G378" s="144"/>
      <c r="H378" s="150"/>
      <c r="J378" s="130"/>
      <c r="K378" s="130"/>
      <c r="L378" s="130"/>
      <c r="M378" s="130"/>
      <c r="N378" s="130"/>
    </row>
    <row r="379" spans="2:14" x14ac:dyDescent="0.5">
      <c r="B379" s="143"/>
      <c r="C379" s="144"/>
      <c r="D379" s="144"/>
      <c r="E379" s="144"/>
      <c r="F379" s="144"/>
      <c r="G379" s="144"/>
      <c r="H379" s="150"/>
      <c r="J379" s="130"/>
      <c r="K379" s="130"/>
      <c r="L379" s="130"/>
      <c r="M379" s="130"/>
      <c r="N379" s="130"/>
    </row>
    <row r="380" spans="2:14" x14ac:dyDescent="0.5">
      <c r="B380" s="143"/>
      <c r="C380" s="144"/>
      <c r="D380" s="144"/>
      <c r="E380" s="144"/>
      <c r="F380" s="144"/>
      <c r="G380" s="144"/>
      <c r="H380" s="150"/>
      <c r="J380" s="130"/>
      <c r="K380" s="130"/>
      <c r="L380" s="130"/>
      <c r="M380" s="130"/>
      <c r="N380" s="130"/>
    </row>
    <row r="381" spans="2:14" x14ac:dyDescent="0.5">
      <c r="B381" s="143"/>
      <c r="C381" s="144"/>
      <c r="D381" s="144"/>
      <c r="E381" s="144"/>
      <c r="F381" s="144"/>
      <c r="G381" s="144"/>
      <c r="H381" s="150"/>
      <c r="J381" s="130"/>
      <c r="K381" s="130"/>
      <c r="L381" s="130"/>
      <c r="M381" s="130"/>
      <c r="N381" s="130"/>
    </row>
    <row r="382" spans="2:14" x14ac:dyDescent="0.5">
      <c r="B382" s="143"/>
      <c r="C382" s="144"/>
      <c r="D382" s="144"/>
      <c r="E382" s="144"/>
      <c r="F382" s="144"/>
      <c r="G382" s="144"/>
      <c r="H382" s="150"/>
      <c r="J382" s="130"/>
      <c r="K382" s="130"/>
      <c r="L382" s="130"/>
      <c r="M382" s="130"/>
      <c r="N382" s="130"/>
    </row>
    <row r="383" spans="2:14" x14ac:dyDescent="0.5">
      <c r="B383" s="143"/>
      <c r="C383" s="144"/>
      <c r="D383" s="144"/>
      <c r="E383" s="144"/>
      <c r="F383" s="144"/>
      <c r="G383" s="144"/>
      <c r="H383" s="150"/>
      <c r="J383" s="130"/>
      <c r="K383" s="130"/>
      <c r="L383" s="130"/>
      <c r="M383" s="130"/>
      <c r="N383" s="130"/>
    </row>
    <row r="384" spans="2:14" x14ac:dyDescent="0.5">
      <c r="B384" s="143"/>
      <c r="C384" s="144"/>
      <c r="D384" s="144"/>
      <c r="E384" s="144"/>
      <c r="F384" s="144"/>
      <c r="G384" s="144"/>
      <c r="H384" s="150"/>
      <c r="J384" s="130"/>
      <c r="K384" s="130"/>
      <c r="L384" s="130"/>
      <c r="M384" s="130"/>
      <c r="N384" s="130"/>
    </row>
    <row r="385" spans="2:14" x14ac:dyDescent="0.5">
      <c r="B385" s="143"/>
      <c r="C385" s="144"/>
      <c r="D385" s="144"/>
      <c r="E385" s="144"/>
      <c r="F385" s="144"/>
      <c r="G385" s="144"/>
      <c r="H385" s="150"/>
      <c r="J385" s="130"/>
      <c r="K385" s="130"/>
      <c r="L385" s="130"/>
      <c r="M385" s="130"/>
      <c r="N385" s="130"/>
    </row>
    <row r="386" spans="2:14" x14ac:dyDescent="0.5">
      <c r="B386" s="143"/>
      <c r="C386" s="144"/>
      <c r="D386" s="144"/>
      <c r="E386" s="144"/>
      <c r="F386" s="144"/>
      <c r="G386" s="144"/>
      <c r="H386" s="150"/>
      <c r="J386" s="130"/>
      <c r="K386" s="130"/>
      <c r="L386" s="130"/>
      <c r="M386" s="130"/>
      <c r="N386" s="130"/>
    </row>
    <row r="387" spans="2:14" x14ac:dyDescent="0.5">
      <c r="B387" s="143"/>
      <c r="C387" s="144"/>
      <c r="D387" s="144"/>
      <c r="E387" s="144"/>
      <c r="F387" s="144"/>
      <c r="G387" s="144"/>
      <c r="H387" s="150"/>
      <c r="J387" s="130"/>
      <c r="K387" s="130"/>
      <c r="L387" s="130"/>
      <c r="M387" s="130"/>
      <c r="N387" s="130"/>
    </row>
    <row r="388" spans="2:14" x14ac:dyDescent="0.5">
      <c r="B388" s="143"/>
      <c r="C388" s="144"/>
      <c r="D388" s="144"/>
      <c r="E388" s="144"/>
      <c r="F388" s="144"/>
      <c r="G388" s="144"/>
      <c r="H388" s="150"/>
      <c r="J388" s="130"/>
      <c r="K388" s="130"/>
      <c r="L388" s="130"/>
      <c r="M388" s="130"/>
      <c r="N388" s="130"/>
    </row>
    <row r="389" spans="2:14" x14ac:dyDescent="0.5">
      <c r="B389" s="143"/>
      <c r="C389" s="144"/>
      <c r="D389" s="144"/>
      <c r="E389" s="144"/>
      <c r="F389" s="144"/>
      <c r="G389" s="144"/>
      <c r="H389" s="150"/>
      <c r="J389" s="130"/>
      <c r="K389" s="130"/>
      <c r="L389" s="130"/>
      <c r="M389" s="130"/>
      <c r="N389" s="130"/>
    </row>
    <row r="390" spans="2:14" x14ac:dyDescent="0.5">
      <c r="B390" s="143"/>
      <c r="C390" s="144"/>
      <c r="D390" s="144"/>
      <c r="E390" s="144"/>
      <c r="F390" s="144"/>
      <c r="G390" s="144"/>
      <c r="H390" s="150"/>
      <c r="J390" s="130"/>
      <c r="K390" s="130"/>
      <c r="L390" s="130"/>
      <c r="M390" s="130"/>
      <c r="N390" s="130"/>
    </row>
    <row r="391" spans="2:14" x14ac:dyDescent="0.5">
      <c r="B391" s="143"/>
      <c r="C391" s="144"/>
      <c r="D391" s="144"/>
      <c r="E391" s="144"/>
      <c r="F391" s="144"/>
      <c r="G391" s="144"/>
      <c r="H391" s="150"/>
      <c r="J391" s="130"/>
      <c r="K391" s="130"/>
      <c r="L391" s="130"/>
      <c r="M391" s="130"/>
      <c r="N391" s="130"/>
    </row>
    <row r="392" spans="2:14" x14ac:dyDescent="0.5">
      <c r="B392" s="143"/>
      <c r="C392" s="144"/>
      <c r="D392" s="144"/>
      <c r="E392" s="144"/>
      <c r="F392" s="144"/>
      <c r="G392" s="144"/>
      <c r="H392" s="150"/>
      <c r="J392" s="130"/>
      <c r="K392" s="130"/>
      <c r="L392" s="130"/>
      <c r="M392" s="130"/>
      <c r="N392" s="130"/>
    </row>
    <row r="393" spans="2:14" x14ac:dyDescent="0.5">
      <c r="B393" s="143"/>
      <c r="C393" s="144"/>
      <c r="D393" s="144"/>
      <c r="E393" s="144"/>
      <c r="F393" s="144"/>
      <c r="G393" s="144"/>
      <c r="H393" s="150"/>
      <c r="J393" s="130"/>
      <c r="K393" s="130"/>
      <c r="L393" s="130"/>
      <c r="M393" s="130"/>
      <c r="N393" s="130"/>
    </row>
    <row r="394" spans="2:14" x14ac:dyDescent="0.5">
      <c r="B394" s="143"/>
      <c r="C394" s="144"/>
      <c r="D394" s="144"/>
      <c r="E394" s="144"/>
      <c r="F394" s="144"/>
      <c r="G394" s="144"/>
      <c r="H394" s="150"/>
      <c r="J394" s="130"/>
      <c r="K394" s="130"/>
      <c r="L394" s="130"/>
      <c r="M394" s="130"/>
      <c r="N394" s="130"/>
    </row>
    <row r="395" spans="2:14" x14ac:dyDescent="0.5">
      <c r="B395" s="143"/>
      <c r="C395" s="144"/>
      <c r="D395" s="144"/>
      <c r="E395" s="144"/>
      <c r="F395" s="144"/>
      <c r="G395" s="144"/>
      <c r="H395" s="150"/>
      <c r="J395" s="130"/>
      <c r="K395" s="130"/>
      <c r="L395" s="130"/>
      <c r="M395" s="130"/>
      <c r="N395" s="130"/>
    </row>
    <row r="396" spans="2:14" x14ac:dyDescent="0.5">
      <c r="B396" s="143"/>
      <c r="C396" s="144"/>
      <c r="D396" s="144"/>
      <c r="E396" s="144"/>
      <c r="F396" s="144"/>
      <c r="G396" s="144"/>
      <c r="H396" s="150"/>
      <c r="J396" s="130"/>
      <c r="K396" s="130"/>
      <c r="L396" s="130"/>
      <c r="M396" s="130"/>
      <c r="N396" s="130"/>
    </row>
    <row r="397" spans="2:14" x14ac:dyDescent="0.5">
      <c r="B397" s="143"/>
      <c r="C397" s="144"/>
      <c r="D397" s="144"/>
      <c r="E397" s="144"/>
      <c r="F397" s="144"/>
      <c r="G397" s="144"/>
      <c r="H397" s="150"/>
      <c r="J397" s="130"/>
      <c r="K397" s="130"/>
      <c r="L397" s="130"/>
      <c r="M397" s="130"/>
      <c r="N397" s="130"/>
    </row>
    <row r="398" spans="2:14" x14ac:dyDescent="0.5">
      <c r="B398" s="143"/>
      <c r="C398" s="144"/>
      <c r="D398" s="144"/>
      <c r="E398" s="144"/>
      <c r="F398" s="144"/>
      <c r="G398" s="144"/>
      <c r="H398" s="150"/>
      <c r="J398" s="130"/>
      <c r="K398" s="130"/>
      <c r="L398" s="130"/>
      <c r="M398" s="130"/>
      <c r="N398" s="130"/>
    </row>
    <row r="399" spans="2:14" x14ac:dyDescent="0.5">
      <c r="B399" s="143"/>
      <c r="C399" s="144"/>
      <c r="D399" s="144"/>
      <c r="E399" s="144"/>
      <c r="F399" s="144"/>
      <c r="G399" s="144"/>
      <c r="H399" s="150"/>
      <c r="J399" s="130"/>
      <c r="K399" s="130"/>
      <c r="L399" s="130"/>
      <c r="M399" s="130"/>
      <c r="N399" s="130"/>
    </row>
    <row r="400" spans="2:14" x14ac:dyDescent="0.5">
      <c r="B400" s="143"/>
      <c r="C400" s="144"/>
      <c r="D400" s="144"/>
      <c r="E400" s="144"/>
      <c r="F400" s="144"/>
      <c r="G400" s="144"/>
      <c r="H400" s="150"/>
      <c r="J400" s="130"/>
      <c r="K400" s="130"/>
      <c r="L400" s="130"/>
      <c r="M400" s="130"/>
      <c r="N400" s="130"/>
    </row>
    <row r="401" spans="2:14" x14ac:dyDescent="0.5">
      <c r="B401" s="143"/>
      <c r="C401" s="144"/>
      <c r="D401" s="144"/>
      <c r="E401" s="144"/>
      <c r="F401" s="144"/>
      <c r="G401" s="144"/>
      <c r="H401" s="150"/>
      <c r="J401" s="130"/>
      <c r="K401" s="130"/>
      <c r="L401" s="130"/>
      <c r="M401" s="130"/>
      <c r="N401" s="130"/>
    </row>
    <row r="402" spans="2:14" x14ac:dyDescent="0.5">
      <c r="B402" s="143"/>
      <c r="C402" s="144"/>
      <c r="D402" s="144"/>
      <c r="E402" s="144"/>
      <c r="F402" s="144"/>
      <c r="G402" s="144"/>
      <c r="H402" s="150"/>
      <c r="J402" s="130"/>
      <c r="K402" s="130"/>
      <c r="L402" s="130"/>
      <c r="M402" s="130"/>
      <c r="N402" s="130"/>
    </row>
    <row r="403" spans="2:14" x14ac:dyDescent="0.5">
      <c r="B403" s="143"/>
      <c r="C403" s="144"/>
      <c r="D403" s="144"/>
      <c r="E403" s="144"/>
      <c r="F403" s="144"/>
      <c r="G403" s="144"/>
      <c r="H403" s="150"/>
      <c r="J403" s="130"/>
      <c r="K403" s="130"/>
      <c r="L403" s="130"/>
      <c r="M403" s="130"/>
      <c r="N403" s="130"/>
    </row>
    <row r="404" spans="2:14" x14ac:dyDescent="0.5">
      <c r="B404" s="143"/>
      <c r="C404" s="144"/>
      <c r="D404" s="144"/>
      <c r="E404" s="144"/>
      <c r="F404" s="144"/>
      <c r="G404" s="144"/>
      <c r="H404" s="150"/>
      <c r="J404" s="130"/>
      <c r="K404" s="130"/>
      <c r="L404" s="130"/>
      <c r="M404" s="130"/>
      <c r="N404" s="130"/>
    </row>
    <row r="405" spans="2:14" x14ac:dyDescent="0.5">
      <c r="B405" s="143"/>
      <c r="C405" s="144"/>
      <c r="D405" s="144"/>
      <c r="E405" s="144"/>
      <c r="F405" s="144"/>
      <c r="G405" s="144"/>
      <c r="H405" s="150"/>
      <c r="J405" s="130"/>
      <c r="K405" s="130"/>
      <c r="L405" s="130"/>
      <c r="M405" s="130"/>
      <c r="N405" s="130"/>
    </row>
    <row r="406" spans="2:14" x14ac:dyDescent="0.5">
      <c r="B406" s="143"/>
      <c r="C406" s="144"/>
      <c r="D406" s="144"/>
      <c r="E406" s="144"/>
      <c r="F406" s="144"/>
      <c r="G406" s="144"/>
      <c r="H406" s="150"/>
      <c r="J406" s="130"/>
      <c r="K406" s="130"/>
      <c r="L406" s="130"/>
      <c r="M406" s="130"/>
      <c r="N406" s="130"/>
    </row>
    <row r="407" spans="2:14" x14ac:dyDescent="0.5">
      <c r="B407" s="143"/>
      <c r="C407" s="144"/>
      <c r="D407" s="144"/>
      <c r="E407" s="144"/>
      <c r="F407" s="144"/>
      <c r="G407" s="144"/>
      <c r="H407" s="150"/>
      <c r="J407" s="130"/>
      <c r="K407" s="130"/>
      <c r="L407" s="130"/>
      <c r="M407" s="130"/>
      <c r="N407" s="130"/>
    </row>
    <row r="408" spans="2:14" x14ac:dyDescent="0.5">
      <c r="B408" s="143"/>
      <c r="C408" s="144"/>
      <c r="D408" s="144"/>
      <c r="E408" s="144"/>
      <c r="F408" s="144"/>
      <c r="G408" s="144"/>
      <c r="H408" s="150"/>
      <c r="J408" s="130"/>
      <c r="K408" s="130"/>
      <c r="L408" s="130"/>
      <c r="M408" s="130"/>
      <c r="N408" s="130"/>
    </row>
    <row r="409" spans="2:14" x14ac:dyDescent="0.5">
      <c r="B409" s="143"/>
      <c r="C409" s="144"/>
      <c r="D409" s="144"/>
      <c r="E409" s="144"/>
      <c r="F409" s="144"/>
      <c r="G409" s="144"/>
      <c r="H409" s="150"/>
      <c r="J409" s="130"/>
      <c r="K409" s="130"/>
      <c r="L409" s="130"/>
      <c r="M409" s="130"/>
      <c r="N409" s="130"/>
    </row>
    <row r="410" spans="2:14" x14ac:dyDescent="0.5">
      <c r="B410" s="143"/>
      <c r="C410" s="144"/>
      <c r="D410" s="144"/>
      <c r="E410" s="144"/>
      <c r="F410" s="144"/>
      <c r="G410" s="144"/>
      <c r="H410" s="150"/>
      <c r="J410" s="130"/>
      <c r="K410" s="130"/>
      <c r="L410" s="130"/>
      <c r="M410" s="130"/>
      <c r="N410" s="130"/>
    </row>
    <row r="411" spans="2:14" x14ac:dyDescent="0.5">
      <c r="B411" s="143"/>
      <c r="C411" s="144"/>
      <c r="D411" s="144"/>
      <c r="E411" s="144"/>
      <c r="F411" s="144"/>
      <c r="G411" s="144"/>
      <c r="H411" s="150"/>
      <c r="J411" s="130"/>
      <c r="K411" s="130"/>
      <c r="L411" s="130"/>
      <c r="M411" s="130"/>
      <c r="N411" s="130"/>
    </row>
    <row r="412" spans="2:14" x14ac:dyDescent="0.5">
      <c r="B412" s="143"/>
      <c r="C412" s="144"/>
      <c r="D412" s="144"/>
      <c r="E412" s="144"/>
      <c r="F412" s="144"/>
      <c r="G412" s="144"/>
      <c r="H412" s="150"/>
      <c r="J412" s="130"/>
      <c r="K412" s="130"/>
      <c r="L412" s="130"/>
      <c r="M412" s="130"/>
      <c r="N412" s="130"/>
    </row>
    <row r="413" spans="2:14" x14ac:dyDescent="0.5">
      <c r="B413" s="143"/>
      <c r="C413" s="144"/>
      <c r="D413" s="144"/>
      <c r="E413" s="144"/>
      <c r="F413" s="144"/>
      <c r="G413" s="144"/>
      <c r="H413" s="150"/>
      <c r="J413" s="130"/>
      <c r="K413" s="130"/>
      <c r="L413" s="130"/>
      <c r="M413" s="130"/>
      <c r="N413" s="130"/>
    </row>
    <row r="414" spans="2:14" x14ac:dyDescent="0.5">
      <c r="B414" s="143"/>
      <c r="C414" s="144"/>
      <c r="D414" s="144"/>
      <c r="E414" s="144"/>
      <c r="F414" s="144"/>
      <c r="G414" s="144"/>
      <c r="H414" s="150"/>
      <c r="J414" s="130"/>
      <c r="K414" s="130"/>
      <c r="L414" s="130"/>
      <c r="M414" s="130"/>
      <c r="N414" s="130"/>
    </row>
    <row r="415" spans="2:14" x14ac:dyDescent="0.5">
      <c r="B415" s="143"/>
      <c r="C415" s="144"/>
      <c r="D415" s="144"/>
      <c r="E415" s="144"/>
      <c r="F415" s="144"/>
      <c r="G415" s="144"/>
      <c r="H415" s="150"/>
      <c r="J415" s="130"/>
      <c r="K415" s="130"/>
      <c r="L415" s="130"/>
      <c r="M415" s="130"/>
      <c r="N415" s="130"/>
    </row>
    <row r="416" spans="2:14" x14ac:dyDescent="0.5">
      <c r="B416" s="143"/>
      <c r="C416" s="144"/>
      <c r="D416" s="144"/>
      <c r="E416" s="144"/>
      <c r="F416" s="144"/>
      <c r="G416" s="144"/>
      <c r="H416" s="150"/>
      <c r="J416" s="130"/>
      <c r="K416" s="130"/>
      <c r="L416" s="130"/>
      <c r="M416" s="130"/>
      <c r="N416" s="130"/>
    </row>
    <row r="417" spans="2:14" x14ac:dyDescent="0.5">
      <c r="B417" s="143"/>
      <c r="C417" s="144"/>
      <c r="D417" s="144"/>
      <c r="E417" s="144"/>
      <c r="F417" s="144"/>
      <c r="G417" s="144"/>
      <c r="H417" s="150"/>
      <c r="J417" s="130"/>
      <c r="K417" s="130"/>
      <c r="L417" s="130"/>
      <c r="M417" s="130"/>
      <c r="N417" s="130"/>
    </row>
    <row r="418" spans="2:14" x14ac:dyDescent="0.5">
      <c r="B418" s="143"/>
      <c r="C418" s="144"/>
      <c r="D418" s="144"/>
      <c r="E418" s="144"/>
      <c r="F418" s="144"/>
      <c r="G418" s="144"/>
      <c r="H418" s="150"/>
      <c r="J418" s="130"/>
      <c r="K418" s="130"/>
      <c r="L418" s="130"/>
      <c r="M418" s="130"/>
      <c r="N418" s="130"/>
    </row>
    <row r="419" spans="2:14" x14ac:dyDescent="0.5">
      <c r="B419" s="143"/>
      <c r="C419" s="144"/>
      <c r="D419" s="144"/>
      <c r="E419" s="144"/>
      <c r="F419" s="144"/>
      <c r="G419" s="144"/>
      <c r="H419" s="150"/>
      <c r="J419" s="130"/>
      <c r="K419" s="130"/>
      <c r="L419" s="130"/>
      <c r="M419" s="130"/>
      <c r="N419" s="130"/>
    </row>
    <row r="420" spans="2:14" x14ac:dyDescent="0.5">
      <c r="B420" s="143"/>
      <c r="C420" s="144"/>
      <c r="D420" s="144"/>
      <c r="E420" s="144"/>
      <c r="F420" s="144"/>
      <c r="G420" s="144"/>
      <c r="H420" s="150"/>
      <c r="J420" s="130"/>
      <c r="K420" s="130"/>
      <c r="L420" s="130"/>
      <c r="M420" s="130"/>
      <c r="N420" s="130"/>
    </row>
    <row r="421" spans="2:14" x14ac:dyDescent="0.5">
      <c r="B421" s="143"/>
      <c r="C421" s="144"/>
      <c r="D421" s="144"/>
      <c r="E421" s="144"/>
      <c r="F421" s="144"/>
      <c r="G421" s="144"/>
      <c r="H421" s="150"/>
      <c r="J421" s="130"/>
      <c r="K421" s="130"/>
      <c r="L421" s="130"/>
      <c r="M421" s="130"/>
      <c r="N421" s="130"/>
    </row>
    <row r="422" spans="2:14" x14ac:dyDescent="0.5">
      <c r="B422" s="143"/>
      <c r="C422" s="144"/>
      <c r="D422" s="144"/>
      <c r="E422" s="144"/>
      <c r="F422" s="144"/>
      <c r="G422" s="144"/>
      <c r="H422" s="150"/>
      <c r="J422" s="130"/>
      <c r="K422" s="130"/>
      <c r="L422" s="130"/>
      <c r="M422" s="130"/>
      <c r="N422" s="130"/>
    </row>
    <row r="423" spans="2:14" x14ac:dyDescent="0.5">
      <c r="B423" s="143"/>
      <c r="C423" s="144"/>
      <c r="D423" s="144"/>
      <c r="E423" s="144"/>
      <c r="F423" s="144"/>
      <c r="G423" s="144"/>
      <c r="H423" s="150"/>
      <c r="J423" s="130"/>
      <c r="K423" s="130"/>
      <c r="L423" s="130"/>
      <c r="M423" s="130"/>
      <c r="N423" s="130"/>
    </row>
    <row r="424" spans="2:14" x14ac:dyDescent="0.5">
      <c r="B424" s="143"/>
      <c r="C424" s="144"/>
      <c r="D424" s="144"/>
      <c r="E424" s="144"/>
      <c r="F424" s="144"/>
      <c r="G424" s="144"/>
      <c r="H424" s="150"/>
      <c r="J424" s="130"/>
      <c r="K424" s="130"/>
      <c r="L424" s="130"/>
      <c r="M424" s="130"/>
      <c r="N424" s="130"/>
    </row>
    <row r="425" spans="2:14" x14ac:dyDescent="0.5">
      <c r="B425" s="143"/>
      <c r="C425" s="144"/>
      <c r="D425" s="144"/>
      <c r="E425" s="144"/>
      <c r="F425" s="144"/>
      <c r="G425" s="144"/>
      <c r="H425" s="150"/>
      <c r="J425" s="130"/>
      <c r="K425" s="130"/>
      <c r="L425" s="130"/>
      <c r="M425" s="130"/>
      <c r="N425" s="130"/>
    </row>
    <row r="426" spans="2:14" x14ac:dyDescent="0.5">
      <c r="B426" s="143"/>
      <c r="C426" s="144"/>
      <c r="D426" s="144"/>
      <c r="E426" s="144"/>
      <c r="F426" s="144"/>
      <c r="G426" s="144"/>
      <c r="H426" s="150"/>
      <c r="J426" s="130"/>
      <c r="K426" s="130"/>
      <c r="L426" s="130"/>
      <c r="M426" s="130"/>
      <c r="N426" s="130"/>
    </row>
    <row r="427" spans="2:14" x14ac:dyDescent="0.5">
      <c r="B427" s="143"/>
      <c r="C427" s="144"/>
      <c r="D427" s="144"/>
      <c r="E427" s="144"/>
      <c r="F427" s="144"/>
      <c r="G427" s="144"/>
      <c r="H427" s="150"/>
      <c r="J427" s="130"/>
      <c r="K427" s="130"/>
      <c r="L427" s="130"/>
      <c r="M427" s="130"/>
      <c r="N427" s="130"/>
    </row>
    <row r="428" spans="2:14" x14ac:dyDescent="0.5">
      <c r="B428" s="143"/>
      <c r="C428" s="144"/>
      <c r="D428" s="144"/>
      <c r="E428" s="144"/>
      <c r="F428" s="144"/>
      <c r="G428" s="144"/>
      <c r="H428" s="150"/>
      <c r="J428" s="130"/>
      <c r="K428" s="130"/>
      <c r="L428" s="130"/>
      <c r="M428" s="130"/>
      <c r="N428" s="130"/>
    </row>
    <row r="429" spans="2:14" x14ac:dyDescent="0.5">
      <c r="B429" s="143"/>
      <c r="C429" s="144"/>
      <c r="D429" s="144"/>
      <c r="E429" s="144"/>
      <c r="F429" s="144"/>
      <c r="G429" s="144"/>
      <c r="H429" s="150"/>
      <c r="J429" s="130"/>
      <c r="K429" s="130"/>
      <c r="L429" s="130"/>
      <c r="M429" s="130"/>
      <c r="N429" s="130"/>
    </row>
    <row r="430" spans="2:14" x14ac:dyDescent="0.5">
      <c r="B430" s="143"/>
      <c r="C430" s="144"/>
      <c r="D430" s="144"/>
      <c r="E430" s="144"/>
      <c r="F430" s="144"/>
      <c r="G430" s="144"/>
      <c r="H430" s="150"/>
      <c r="J430" s="130"/>
      <c r="K430" s="130"/>
      <c r="L430" s="130"/>
      <c r="M430" s="130"/>
      <c r="N430" s="130"/>
    </row>
    <row r="431" spans="2:14" x14ac:dyDescent="0.5">
      <c r="B431" s="143"/>
      <c r="C431" s="144"/>
      <c r="D431" s="144"/>
      <c r="E431" s="144"/>
      <c r="F431" s="144"/>
      <c r="G431" s="144"/>
      <c r="H431" s="150"/>
      <c r="J431" s="130"/>
      <c r="K431" s="130"/>
      <c r="L431" s="130"/>
      <c r="M431" s="130"/>
      <c r="N431" s="130"/>
    </row>
    <row r="432" spans="2:14" x14ac:dyDescent="0.5">
      <c r="B432" s="143"/>
      <c r="C432" s="144"/>
      <c r="D432" s="144"/>
      <c r="E432" s="144"/>
      <c r="F432" s="144"/>
      <c r="G432" s="144"/>
      <c r="H432" s="150"/>
      <c r="J432" s="130"/>
      <c r="K432" s="130"/>
      <c r="L432" s="130"/>
      <c r="M432" s="130"/>
      <c r="N432" s="130"/>
    </row>
    <row r="433" spans="2:14" x14ac:dyDescent="0.5">
      <c r="B433" s="143"/>
      <c r="C433" s="144"/>
      <c r="D433" s="144"/>
      <c r="E433" s="144"/>
      <c r="F433" s="144"/>
      <c r="G433" s="144"/>
      <c r="H433" s="150"/>
      <c r="J433" s="130"/>
      <c r="K433" s="130"/>
      <c r="L433" s="130"/>
      <c r="M433" s="130"/>
      <c r="N433" s="130"/>
    </row>
    <row r="434" spans="2:14" x14ac:dyDescent="0.5">
      <c r="B434" s="143"/>
      <c r="C434" s="144"/>
      <c r="D434" s="144"/>
      <c r="E434" s="144"/>
      <c r="F434" s="144"/>
      <c r="G434" s="144"/>
      <c r="H434" s="150"/>
      <c r="J434" s="130"/>
      <c r="K434" s="130"/>
      <c r="L434" s="130"/>
      <c r="M434" s="130"/>
      <c r="N434" s="130"/>
    </row>
    <row r="435" spans="2:14" x14ac:dyDescent="0.5">
      <c r="B435" s="143"/>
      <c r="C435" s="144"/>
      <c r="D435" s="144"/>
      <c r="E435" s="144"/>
      <c r="F435" s="144"/>
      <c r="G435" s="144"/>
      <c r="H435" s="150"/>
      <c r="J435" s="130"/>
      <c r="K435" s="130"/>
      <c r="L435" s="130"/>
      <c r="M435" s="130"/>
      <c r="N435" s="130"/>
    </row>
    <row r="436" spans="2:14" x14ac:dyDescent="0.5">
      <c r="B436" s="143"/>
      <c r="C436" s="144"/>
      <c r="D436" s="144"/>
      <c r="E436" s="144"/>
      <c r="F436" s="144"/>
      <c r="G436" s="144"/>
      <c r="H436" s="150"/>
      <c r="J436" s="130"/>
      <c r="K436" s="130"/>
      <c r="L436" s="130"/>
      <c r="M436" s="130"/>
      <c r="N436" s="130"/>
    </row>
    <row r="437" spans="2:14" x14ac:dyDescent="0.5">
      <c r="B437" s="143"/>
      <c r="C437" s="144"/>
      <c r="D437" s="144"/>
      <c r="E437" s="144"/>
      <c r="F437" s="144"/>
      <c r="G437" s="144"/>
      <c r="H437" s="150"/>
      <c r="J437" s="130"/>
      <c r="K437" s="130"/>
      <c r="L437" s="130"/>
      <c r="M437" s="130"/>
      <c r="N437" s="130"/>
    </row>
    <row r="438" spans="2:14" x14ac:dyDescent="0.5">
      <c r="B438" s="143"/>
      <c r="C438" s="144"/>
      <c r="D438" s="144"/>
      <c r="E438" s="144"/>
      <c r="F438" s="144"/>
      <c r="G438" s="144"/>
      <c r="H438" s="150"/>
      <c r="J438" s="130"/>
      <c r="K438" s="130"/>
      <c r="L438" s="130"/>
      <c r="M438" s="130"/>
      <c r="N438" s="130"/>
    </row>
    <row r="439" spans="2:14" x14ac:dyDescent="0.5">
      <c r="B439" s="143"/>
      <c r="C439" s="144"/>
      <c r="D439" s="144"/>
      <c r="E439" s="144"/>
      <c r="F439" s="144"/>
      <c r="G439" s="144"/>
      <c r="H439" s="150"/>
      <c r="J439" s="130"/>
      <c r="K439" s="130"/>
      <c r="L439" s="130"/>
      <c r="M439" s="130"/>
      <c r="N439" s="130"/>
    </row>
    <row r="440" spans="2:14" x14ac:dyDescent="0.5">
      <c r="B440" s="143"/>
      <c r="C440" s="144"/>
      <c r="D440" s="144"/>
      <c r="E440" s="144"/>
      <c r="F440" s="144"/>
      <c r="G440" s="144"/>
      <c r="H440" s="150"/>
      <c r="J440" s="130"/>
      <c r="K440" s="130"/>
      <c r="L440" s="130"/>
      <c r="M440" s="130"/>
      <c r="N440" s="130"/>
    </row>
    <row r="441" spans="2:14" x14ac:dyDescent="0.5">
      <c r="B441" s="143"/>
      <c r="C441" s="144"/>
      <c r="D441" s="144"/>
      <c r="E441" s="144"/>
      <c r="F441" s="144"/>
      <c r="G441" s="144"/>
      <c r="H441" s="150"/>
      <c r="J441" s="130"/>
      <c r="K441" s="130"/>
      <c r="L441" s="130"/>
      <c r="M441" s="130"/>
      <c r="N441" s="130"/>
    </row>
    <row r="442" spans="2:14" x14ac:dyDescent="0.5">
      <c r="B442" s="143"/>
      <c r="C442" s="144"/>
      <c r="D442" s="144"/>
      <c r="E442" s="144"/>
      <c r="F442" s="144"/>
      <c r="G442" s="144"/>
      <c r="H442" s="150"/>
      <c r="J442" s="130"/>
      <c r="K442" s="130"/>
      <c r="L442" s="130"/>
      <c r="M442" s="130"/>
      <c r="N442" s="130"/>
    </row>
    <row r="443" spans="2:14" x14ac:dyDescent="0.5">
      <c r="B443" s="143"/>
      <c r="C443" s="144"/>
      <c r="D443" s="144"/>
      <c r="E443" s="144"/>
      <c r="F443" s="144"/>
      <c r="G443" s="144"/>
      <c r="H443" s="150"/>
      <c r="J443" s="130"/>
      <c r="K443" s="130"/>
      <c r="L443" s="130"/>
      <c r="M443" s="130"/>
      <c r="N443" s="130"/>
    </row>
    <row r="444" spans="2:14" x14ac:dyDescent="0.5">
      <c r="B444" s="143"/>
      <c r="C444" s="144"/>
      <c r="D444" s="144"/>
      <c r="E444" s="144"/>
      <c r="F444" s="144"/>
      <c r="G444" s="144"/>
      <c r="H444" s="150"/>
      <c r="J444" s="130"/>
      <c r="K444" s="130"/>
      <c r="L444" s="130"/>
      <c r="M444" s="130"/>
      <c r="N444" s="130"/>
    </row>
    <row r="445" spans="2:14" x14ac:dyDescent="0.5">
      <c r="B445" s="143"/>
      <c r="C445" s="144"/>
      <c r="D445" s="144"/>
      <c r="E445" s="144"/>
      <c r="F445" s="144"/>
      <c r="G445" s="144"/>
      <c r="H445" s="150"/>
      <c r="J445" s="130"/>
      <c r="K445" s="130"/>
      <c r="L445" s="130"/>
      <c r="M445" s="130"/>
      <c r="N445" s="130"/>
    </row>
    <row r="446" spans="2:14" x14ac:dyDescent="0.5">
      <c r="B446" s="143"/>
      <c r="C446" s="144"/>
      <c r="D446" s="144"/>
      <c r="E446" s="144"/>
      <c r="F446" s="144"/>
      <c r="G446" s="144"/>
      <c r="H446" s="150"/>
      <c r="J446" s="130"/>
      <c r="K446" s="130"/>
      <c r="L446" s="130"/>
      <c r="M446" s="130"/>
      <c r="N446" s="130"/>
    </row>
    <row r="447" spans="2:14" x14ac:dyDescent="0.5">
      <c r="B447" s="143"/>
      <c r="C447" s="144"/>
      <c r="D447" s="144"/>
      <c r="E447" s="144"/>
      <c r="F447" s="144"/>
      <c r="G447" s="144"/>
      <c r="H447" s="150"/>
      <c r="J447" s="130"/>
      <c r="K447" s="130"/>
      <c r="L447" s="130"/>
      <c r="M447" s="130"/>
      <c r="N447" s="130"/>
    </row>
    <row r="448" spans="2:14" x14ac:dyDescent="0.5">
      <c r="B448" s="143"/>
      <c r="C448" s="144"/>
      <c r="D448" s="144"/>
      <c r="E448" s="144"/>
      <c r="F448" s="144"/>
      <c r="G448" s="144"/>
      <c r="H448" s="150"/>
      <c r="J448" s="130"/>
      <c r="K448" s="130"/>
      <c r="L448" s="130"/>
      <c r="M448" s="130"/>
      <c r="N448" s="130"/>
    </row>
    <row r="449" spans="2:14" x14ac:dyDescent="0.5">
      <c r="B449" s="143"/>
      <c r="C449" s="144"/>
      <c r="D449" s="144"/>
      <c r="E449" s="144"/>
      <c r="F449" s="144"/>
      <c r="G449" s="144"/>
      <c r="H449" s="150"/>
      <c r="J449" s="130"/>
      <c r="K449" s="130"/>
      <c r="L449" s="130"/>
      <c r="M449" s="130"/>
      <c r="N449" s="130"/>
    </row>
    <row r="450" spans="2:14" x14ac:dyDescent="0.5">
      <c r="B450" s="143"/>
      <c r="C450" s="144"/>
      <c r="D450" s="144"/>
      <c r="E450" s="144"/>
      <c r="F450" s="144"/>
      <c r="G450" s="144"/>
      <c r="H450" s="150"/>
      <c r="J450" s="130"/>
      <c r="K450" s="130"/>
      <c r="L450" s="130"/>
      <c r="M450" s="130"/>
      <c r="N450" s="130"/>
    </row>
    <row r="451" spans="2:14" x14ac:dyDescent="0.5">
      <c r="B451" s="143"/>
      <c r="C451" s="144"/>
      <c r="D451" s="144"/>
      <c r="E451" s="144"/>
      <c r="F451" s="144"/>
      <c r="G451" s="144"/>
      <c r="H451" s="150"/>
      <c r="J451" s="130"/>
      <c r="K451" s="130"/>
      <c r="L451" s="130"/>
      <c r="M451" s="130"/>
      <c r="N451" s="130"/>
    </row>
    <row r="452" spans="2:14" x14ac:dyDescent="0.5">
      <c r="B452" s="143"/>
      <c r="C452" s="144"/>
      <c r="D452" s="144"/>
      <c r="E452" s="144"/>
      <c r="F452" s="144"/>
      <c r="G452" s="144"/>
      <c r="H452" s="150"/>
      <c r="J452" s="130"/>
      <c r="K452" s="130"/>
      <c r="L452" s="130"/>
      <c r="M452" s="130"/>
      <c r="N452" s="130"/>
    </row>
    <row r="453" spans="2:14" x14ac:dyDescent="0.5">
      <c r="B453" s="143"/>
      <c r="C453" s="144"/>
      <c r="D453" s="144"/>
      <c r="E453" s="144"/>
      <c r="F453" s="144"/>
      <c r="G453" s="144"/>
      <c r="H453" s="150"/>
      <c r="J453" s="130"/>
      <c r="K453" s="130"/>
      <c r="L453" s="130"/>
      <c r="M453" s="130"/>
      <c r="N453" s="130"/>
    </row>
    <row r="454" spans="2:14" x14ac:dyDescent="0.5">
      <c r="B454" s="143"/>
      <c r="C454" s="144"/>
      <c r="D454" s="144"/>
      <c r="E454" s="144"/>
      <c r="F454" s="144"/>
      <c r="G454" s="144"/>
      <c r="H454" s="150"/>
      <c r="J454" s="130"/>
      <c r="K454" s="130"/>
      <c r="L454" s="130"/>
      <c r="M454" s="130"/>
      <c r="N454" s="130"/>
    </row>
    <row r="455" spans="2:14" x14ac:dyDescent="0.5">
      <c r="B455" s="143"/>
      <c r="C455" s="144"/>
      <c r="D455" s="144"/>
      <c r="E455" s="144"/>
      <c r="F455" s="144"/>
      <c r="G455" s="144"/>
      <c r="H455" s="150"/>
      <c r="J455" s="130"/>
      <c r="K455" s="130"/>
      <c r="L455" s="130"/>
      <c r="M455" s="130"/>
      <c r="N455" s="130"/>
    </row>
    <row r="456" spans="2:14" x14ac:dyDescent="0.5">
      <c r="B456" s="143"/>
      <c r="C456" s="144"/>
      <c r="D456" s="144"/>
      <c r="E456" s="144"/>
      <c r="F456" s="144"/>
      <c r="G456" s="144"/>
      <c r="H456" s="150"/>
      <c r="J456" s="130"/>
      <c r="K456" s="130"/>
      <c r="L456" s="130"/>
      <c r="M456" s="130"/>
      <c r="N456" s="130"/>
    </row>
    <row r="457" spans="2:14" x14ac:dyDescent="0.5">
      <c r="B457" s="143"/>
      <c r="C457" s="144"/>
      <c r="D457" s="144"/>
      <c r="E457" s="144"/>
      <c r="F457" s="144"/>
      <c r="G457" s="144"/>
      <c r="H457" s="150"/>
      <c r="J457" s="130"/>
      <c r="K457" s="130"/>
      <c r="L457" s="130"/>
      <c r="M457" s="130"/>
      <c r="N457" s="130"/>
    </row>
    <row r="458" spans="2:14" x14ac:dyDescent="0.5">
      <c r="B458" s="143"/>
      <c r="C458" s="144"/>
      <c r="D458" s="144"/>
      <c r="E458" s="144"/>
      <c r="F458" s="144"/>
      <c r="G458" s="144"/>
      <c r="H458" s="150"/>
      <c r="J458" s="130"/>
      <c r="K458" s="130"/>
      <c r="L458" s="130"/>
      <c r="M458" s="130"/>
      <c r="N458" s="130"/>
    </row>
    <row r="459" spans="2:14" x14ac:dyDescent="0.5">
      <c r="B459" s="143"/>
      <c r="C459" s="144"/>
      <c r="D459" s="144"/>
      <c r="E459" s="144"/>
      <c r="F459" s="144"/>
      <c r="G459" s="144"/>
      <c r="H459" s="150"/>
      <c r="J459" s="130"/>
      <c r="K459" s="130"/>
      <c r="L459" s="130"/>
      <c r="M459" s="130"/>
      <c r="N459" s="130"/>
    </row>
    <row r="460" spans="2:14" x14ac:dyDescent="0.5">
      <c r="B460" s="143"/>
      <c r="C460" s="144"/>
      <c r="D460" s="144"/>
      <c r="E460" s="144"/>
      <c r="F460" s="144"/>
      <c r="G460" s="144"/>
      <c r="H460" s="150"/>
      <c r="J460" s="130"/>
      <c r="K460" s="130"/>
      <c r="L460" s="130"/>
      <c r="M460" s="130"/>
      <c r="N460" s="130"/>
    </row>
    <row r="461" spans="2:14" x14ac:dyDescent="0.5">
      <c r="B461" s="143"/>
      <c r="C461" s="144"/>
      <c r="D461" s="144"/>
      <c r="E461" s="144"/>
      <c r="F461" s="144"/>
      <c r="G461" s="144"/>
      <c r="H461" s="150"/>
      <c r="J461" s="130"/>
      <c r="K461" s="130"/>
      <c r="L461" s="130"/>
      <c r="M461" s="130"/>
      <c r="N461" s="130"/>
    </row>
    <row r="462" spans="2:14" x14ac:dyDescent="0.5">
      <c r="B462" s="143"/>
      <c r="C462" s="144"/>
      <c r="D462" s="144"/>
      <c r="E462" s="144"/>
      <c r="F462" s="144"/>
      <c r="G462" s="144"/>
      <c r="H462" s="150"/>
      <c r="J462" s="130"/>
      <c r="K462" s="130"/>
      <c r="L462" s="130"/>
      <c r="M462" s="130"/>
      <c r="N462" s="130"/>
    </row>
    <row r="463" spans="2:14" x14ac:dyDescent="0.5">
      <c r="B463" s="143"/>
      <c r="C463" s="144"/>
      <c r="D463" s="144"/>
      <c r="E463" s="144"/>
      <c r="F463" s="144"/>
      <c r="G463" s="144"/>
      <c r="H463" s="150"/>
      <c r="J463" s="130"/>
      <c r="K463" s="130"/>
      <c r="L463" s="130"/>
      <c r="M463" s="130"/>
      <c r="N463" s="130"/>
    </row>
    <row r="464" spans="2:14" x14ac:dyDescent="0.5">
      <c r="B464" s="143"/>
      <c r="C464" s="144"/>
      <c r="D464" s="144"/>
      <c r="E464" s="144"/>
      <c r="F464" s="144"/>
      <c r="G464" s="144"/>
      <c r="H464" s="150"/>
      <c r="J464" s="130"/>
      <c r="K464" s="130"/>
      <c r="L464" s="130"/>
      <c r="M464" s="130"/>
      <c r="N464" s="130"/>
    </row>
    <row r="465" spans="2:14" x14ac:dyDescent="0.5">
      <c r="B465" s="143"/>
      <c r="C465" s="144"/>
      <c r="D465" s="144"/>
      <c r="E465" s="144"/>
      <c r="F465" s="144"/>
      <c r="G465" s="144"/>
      <c r="H465" s="150"/>
      <c r="J465" s="130"/>
      <c r="K465" s="130"/>
      <c r="L465" s="130"/>
      <c r="M465" s="130"/>
      <c r="N465" s="130"/>
    </row>
    <row r="466" spans="2:14" x14ac:dyDescent="0.5">
      <c r="B466" s="143"/>
      <c r="C466" s="144"/>
      <c r="D466" s="144"/>
      <c r="E466" s="144"/>
      <c r="F466" s="144"/>
      <c r="G466" s="144"/>
      <c r="H466" s="150"/>
      <c r="J466" s="130"/>
      <c r="K466" s="130"/>
      <c r="L466" s="130"/>
      <c r="M466" s="130"/>
      <c r="N466" s="130"/>
    </row>
    <row r="467" spans="2:14" x14ac:dyDescent="0.5">
      <c r="B467" s="143"/>
      <c r="C467" s="144"/>
      <c r="D467" s="144"/>
      <c r="E467" s="144"/>
      <c r="F467" s="144"/>
      <c r="G467" s="144"/>
      <c r="H467" s="150"/>
      <c r="J467" s="130"/>
      <c r="K467" s="130"/>
      <c r="L467" s="130"/>
      <c r="M467" s="130"/>
      <c r="N467" s="130"/>
    </row>
    <row r="468" spans="2:14" x14ac:dyDescent="0.5">
      <c r="B468" s="143"/>
      <c r="C468" s="144"/>
      <c r="D468" s="144"/>
      <c r="E468" s="144"/>
      <c r="F468" s="144"/>
      <c r="G468" s="144"/>
      <c r="H468" s="150"/>
      <c r="J468" s="130"/>
      <c r="K468" s="130"/>
      <c r="L468" s="130"/>
      <c r="M468" s="130"/>
      <c r="N468" s="130"/>
    </row>
    <row r="469" spans="2:14" x14ac:dyDescent="0.5">
      <c r="B469" s="143"/>
      <c r="C469" s="144"/>
      <c r="D469" s="144"/>
      <c r="E469" s="144"/>
      <c r="F469" s="144"/>
      <c r="G469" s="144"/>
      <c r="H469" s="150"/>
      <c r="J469" s="130"/>
      <c r="K469" s="130"/>
      <c r="L469" s="130"/>
      <c r="M469" s="130"/>
      <c r="N469" s="130"/>
    </row>
    <row r="470" spans="2:14" x14ac:dyDescent="0.5">
      <c r="B470" s="143"/>
      <c r="C470" s="144"/>
      <c r="D470" s="144"/>
      <c r="E470" s="144"/>
      <c r="F470" s="144"/>
      <c r="G470" s="144"/>
      <c r="H470" s="150"/>
      <c r="J470" s="130"/>
      <c r="K470" s="130"/>
      <c r="L470" s="130"/>
      <c r="M470" s="130"/>
      <c r="N470" s="130"/>
    </row>
    <row r="471" spans="2:14" x14ac:dyDescent="0.5">
      <c r="B471" s="143"/>
      <c r="C471" s="144"/>
      <c r="D471" s="144"/>
      <c r="E471" s="144"/>
      <c r="F471" s="144"/>
      <c r="G471" s="144"/>
      <c r="H471" s="150"/>
      <c r="J471" s="130"/>
      <c r="K471" s="130"/>
      <c r="L471" s="130"/>
      <c r="M471" s="130"/>
      <c r="N471" s="130"/>
    </row>
    <row r="472" spans="2:14" x14ac:dyDescent="0.5">
      <c r="B472" s="143"/>
      <c r="C472" s="144"/>
      <c r="D472" s="144"/>
      <c r="E472" s="144"/>
      <c r="F472" s="144"/>
      <c r="G472" s="144"/>
      <c r="H472" s="150"/>
      <c r="J472" s="130"/>
      <c r="K472" s="130"/>
      <c r="L472" s="130"/>
      <c r="M472" s="130"/>
      <c r="N472" s="130"/>
    </row>
    <row r="473" spans="2:14" x14ac:dyDescent="0.5">
      <c r="B473" s="143"/>
      <c r="C473" s="144"/>
      <c r="D473" s="144"/>
      <c r="E473" s="144"/>
      <c r="F473" s="144"/>
      <c r="G473" s="144"/>
      <c r="H473" s="150"/>
      <c r="J473" s="130"/>
      <c r="K473" s="130"/>
      <c r="L473" s="130"/>
      <c r="M473" s="130"/>
      <c r="N473" s="130"/>
    </row>
    <row r="474" spans="2:14" x14ac:dyDescent="0.5">
      <c r="B474" s="143"/>
      <c r="C474" s="144"/>
      <c r="D474" s="144"/>
      <c r="E474" s="144"/>
      <c r="F474" s="144"/>
      <c r="G474" s="144"/>
      <c r="H474" s="150"/>
      <c r="J474" s="130"/>
      <c r="K474" s="130"/>
      <c r="L474" s="130"/>
      <c r="M474" s="130"/>
      <c r="N474" s="130"/>
    </row>
    <row r="475" spans="2:14" x14ac:dyDescent="0.5">
      <c r="B475" s="143"/>
      <c r="C475" s="144"/>
      <c r="D475" s="144"/>
      <c r="E475" s="144"/>
      <c r="F475" s="144"/>
      <c r="G475" s="144"/>
      <c r="H475" s="150"/>
      <c r="J475" s="130"/>
      <c r="K475" s="130"/>
      <c r="L475" s="130"/>
      <c r="M475" s="130"/>
      <c r="N475" s="130"/>
    </row>
    <row r="476" spans="2:14" x14ac:dyDescent="0.5">
      <c r="B476" s="143"/>
      <c r="C476" s="144"/>
      <c r="D476" s="144"/>
      <c r="E476" s="144"/>
      <c r="F476" s="144"/>
      <c r="G476" s="144"/>
      <c r="H476" s="150"/>
      <c r="J476" s="130"/>
      <c r="K476" s="130"/>
      <c r="L476" s="130"/>
      <c r="M476" s="130"/>
      <c r="N476" s="130"/>
    </row>
    <row r="477" spans="2:14" x14ac:dyDescent="0.5">
      <c r="B477" s="143"/>
      <c r="C477" s="144"/>
      <c r="D477" s="144"/>
      <c r="E477" s="144"/>
      <c r="F477" s="144"/>
      <c r="G477" s="144"/>
      <c r="H477" s="150"/>
      <c r="J477" s="130"/>
      <c r="K477" s="130"/>
      <c r="L477" s="130"/>
      <c r="M477" s="130"/>
      <c r="N477" s="130"/>
    </row>
    <row r="478" spans="2:14" x14ac:dyDescent="0.5">
      <c r="B478" s="143"/>
      <c r="C478" s="144"/>
      <c r="D478" s="144"/>
      <c r="E478" s="144"/>
      <c r="F478" s="144"/>
      <c r="G478" s="144"/>
      <c r="H478" s="150"/>
      <c r="J478" s="130"/>
      <c r="K478" s="130"/>
      <c r="L478" s="130"/>
      <c r="M478" s="130"/>
      <c r="N478" s="130"/>
    </row>
    <row r="479" spans="2:14" x14ac:dyDescent="0.5">
      <c r="B479" s="143"/>
      <c r="C479" s="144"/>
      <c r="D479" s="144"/>
      <c r="E479" s="144"/>
      <c r="F479" s="144"/>
      <c r="G479" s="144"/>
      <c r="H479" s="150"/>
      <c r="J479" s="130"/>
      <c r="K479" s="130"/>
      <c r="L479" s="130"/>
      <c r="M479" s="130"/>
      <c r="N479" s="130"/>
    </row>
    <row r="480" spans="2:14" x14ac:dyDescent="0.5">
      <c r="B480" s="143"/>
      <c r="C480" s="144"/>
      <c r="D480" s="144"/>
      <c r="E480" s="144"/>
      <c r="F480" s="144"/>
      <c r="G480" s="144"/>
      <c r="H480" s="150"/>
      <c r="J480" s="130"/>
      <c r="K480" s="130"/>
      <c r="L480" s="130"/>
      <c r="M480" s="130"/>
      <c r="N480" s="130"/>
    </row>
    <row r="481" spans="2:14" x14ac:dyDescent="0.5">
      <c r="B481" s="143"/>
      <c r="C481" s="144"/>
      <c r="D481" s="144"/>
      <c r="E481" s="144"/>
      <c r="F481" s="144"/>
      <c r="G481" s="144"/>
      <c r="H481" s="150"/>
      <c r="J481" s="130"/>
      <c r="K481" s="130"/>
      <c r="L481" s="130"/>
      <c r="M481" s="130"/>
      <c r="N481" s="130"/>
    </row>
    <row r="482" spans="2:14" x14ac:dyDescent="0.5">
      <c r="B482" s="143"/>
      <c r="C482" s="144"/>
      <c r="D482" s="144"/>
      <c r="E482" s="144"/>
      <c r="F482" s="144"/>
      <c r="G482" s="144"/>
      <c r="H482" s="150"/>
      <c r="J482" s="130"/>
      <c r="K482" s="130"/>
      <c r="L482" s="130"/>
      <c r="M482" s="130"/>
      <c r="N482" s="130"/>
    </row>
    <row r="483" spans="2:14" x14ac:dyDescent="0.5">
      <c r="B483" s="143"/>
      <c r="C483" s="144"/>
      <c r="D483" s="144"/>
      <c r="E483" s="144"/>
      <c r="F483" s="144"/>
      <c r="G483" s="144"/>
      <c r="H483" s="150"/>
      <c r="J483" s="130"/>
      <c r="K483" s="130"/>
      <c r="L483" s="130"/>
      <c r="M483" s="130"/>
      <c r="N483" s="130"/>
    </row>
    <row r="484" spans="2:14" x14ac:dyDescent="0.5">
      <c r="B484" s="143"/>
      <c r="C484" s="144"/>
      <c r="D484" s="144"/>
      <c r="E484" s="144"/>
      <c r="F484" s="144"/>
      <c r="G484" s="144"/>
      <c r="H484" s="150"/>
      <c r="J484" s="130"/>
      <c r="K484" s="130"/>
      <c r="L484" s="130"/>
      <c r="M484" s="130"/>
      <c r="N484" s="130"/>
    </row>
    <row r="485" spans="2:14" x14ac:dyDescent="0.5">
      <c r="B485" s="143"/>
      <c r="C485" s="144"/>
      <c r="D485" s="144"/>
      <c r="E485" s="144"/>
      <c r="F485" s="144"/>
      <c r="G485" s="144"/>
      <c r="H485" s="150"/>
      <c r="J485" s="130"/>
      <c r="K485" s="130"/>
      <c r="L485" s="130"/>
      <c r="M485" s="130"/>
      <c r="N485" s="130"/>
    </row>
    <row r="486" spans="2:14" x14ac:dyDescent="0.5">
      <c r="B486" s="143"/>
      <c r="C486" s="144"/>
      <c r="D486" s="144"/>
      <c r="E486" s="144"/>
      <c r="F486" s="144"/>
      <c r="G486" s="144"/>
      <c r="H486" s="150"/>
      <c r="J486" s="130"/>
      <c r="K486" s="130"/>
      <c r="L486" s="130"/>
      <c r="M486" s="130"/>
      <c r="N486" s="130"/>
    </row>
    <row r="487" spans="2:14" x14ac:dyDescent="0.5">
      <c r="B487" s="143"/>
      <c r="C487" s="144"/>
      <c r="D487" s="144"/>
      <c r="E487" s="144"/>
      <c r="F487" s="144"/>
      <c r="G487" s="144"/>
      <c r="H487" s="150"/>
      <c r="J487" s="130"/>
      <c r="K487" s="130"/>
      <c r="L487" s="130"/>
      <c r="M487" s="130"/>
      <c r="N487" s="130"/>
    </row>
    <row r="488" spans="2:14" x14ac:dyDescent="0.5">
      <c r="B488" s="143"/>
      <c r="C488" s="144"/>
      <c r="D488" s="144"/>
      <c r="E488" s="144"/>
      <c r="F488" s="144"/>
      <c r="G488" s="144"/>
      <c r="H488" s="150"/>
      <c r="J488" s="130"/>
      <c r="K488" s="130"/>
      <c r="L488" s="130"/>
      <c r="M488" s="130"/>
      <c r="N488" s="130"/>
    </row>
    <row r="489" spans="2:14" x14ac:dyDescent="0.5">
      <c r="B489" s="143"/>
      <c r="C489" s="144"/>
      <c r="D489" s="144"/>
      <c r="E489" s="144"/>
      <c r="F489" s="144"/>
      <c r="G489" s="144"/>
      <c r="H489" s="150"/>
      <c r="J489" s="130"/>
      <c r="K489" s="130"/>
      <c r="L489" s="130"/>
      <c r="M489" s="130"/>
      <c r="N489" s="130"/>
    </row>
    <row r="490" spans="2:14" x14ac:dyDescent="0.5">
      <c r="B490" s="143"/>
      <c r="C490" s="144"/>
      <c r="D490" s="144"/>
      <c r="E490" s="144"/>
      <c r="F490" s="144"/>
      <c r="G490" s="144"/>
      <c r="H490" s="150"/>
      <c r="J490" s="130"/>
      <c r="K490" s="130"/>
      <c r="L490" s="130"/>
      <c r="M490" s="130"/>
      <c r="N490" s="130"/>
    </row>
    <row r="491" spans="2:14" x14ac:dyDescent="0.5">
      <c r="B491" s="143"/>
      <c r="C491" s="144"/>
      <c r="D491" s="144"/>
      <c r="E491" s="144"/>
      <c r="F491" s="144"/>
      <c r="G491" s="144"/>
      <c r="H491" s="150"/>
      <c r="J491" s="130"/>
      <c r="K491" s="130"/>
      <c r="L491" s="130"/>
      <c r="M491" s="130"/>
      <c r="N491" s="130"/>
    </row>
    <row r="492" spans="2:14" x14ac:dyDescent="0.5">
      <c r="B492" s="143"/>
      <c r="C492" s="144"/>
      <c r="D492" s="144"/>
      <c r="E492" s="144"/>
      <c r="F492" s="144"/>
      <c r="G492" s="144"/>
      <c r="H492" s="150"/>
      <c r="J492" s="130"/>
      <c r="K492" s="130"/>
      <c r="L492" s="130"/>
      <c r="M492" s="130"/>
      <c r="N492" s="130"/>
    </row>
    <row r="493" spans="2:14" x14ac:dyDescent="0.5">
      <c r="B493" s="143"/>
      <c r="C493" s="144"/>
      <c r="D493" s="144"/>
      <c r="E493" s="144"/>
      <c r="F493" s="144"/>
      <c r="G493" s="144"/>
      <c r="H493" s="150"/>
      <c r="J493" s="130"/>
      <c r="K493" s="130"/>
      <c r="L493" s="130"/>
      <c r="M493" s="130"/>
      <c r="N493" s="130"/>
    </row>
    <row r="494" spans="2:14" x14ac:dyDescent="0.5">
      <c r="B494" s="143"/>
      <c r="C494" s="144"/>
      <c r="D494" s="144"/>
      <c r="E494" s="144"/>
      <c r="F494" s="144"/>
      <c r="G494" s="144"/>
      <c r="H494" s="150"/>
      <c r="J494" s="130"/>
      <c r="K494" s="130"/>
      <c r="L494" s="130"/>
      <c r="M494" s="130"/>
      <c r="N494" s="130"/>
    </row>
    <row r="495" spans="2:14" x14ac:dyDescent="0.5">
      <c r="B495" s="143"/>
      <c r="C495" s="144"/>
      <c r="D495" s="144"/>
      <c r="E495" s="144"/>
      <c r="F495" s="144"/>
      <c r="G495" s="144"/>
      <c r="H495" s="150"/>
      <c r="J495" s="130"/>
      <c r="K495" s="130"/>
      <c r="L495" s="130"/>
      <c r="M495" s="130"/>
      <c r="N495" s="130"/>
    </row>
    <row r="496" spans="2:14" x14ac:dyDescent="0.5">
      <c r="B496" s="143"/>
      <c r="C496" s="144"/>
      <c r="D496" s="144"/>
      <c r="E496" s="144"/>
      <c r="F496" s="144"/>
      <c r="G496" s="144"/>
      <c r="H496" s="150"/>
      <c r="J496" s="130"/>
      <c r="K496" s="130"/>
      <c r="L496" s="130"/>
      <c r="M496" s="130"/>
      <c r="N496" s="130"/>
    </row>
    <row r="497" spans="2:14" x14ac:dyDescent="0.5">
      <c r="B497" s="143"/>
      <c r="C497" s="144"/>
      <c r="D497" s="144"/>
      <c r="E497" s="144"/>
      <c r="F497" s="144"/>
      <c r="G497" s="144"/>
      <c r="H497" s="150"/>
      <c r="J497" s="130"/>
      <c r="K497" s="130"/>
      <c r="L497" s="130"/>
      <c r="M497" s="130"/>
      <c r="N497" s="130"/>
    </row>
    <row r="498" spans="2:14" x14ac:dyDescent="0.5">
      <c r="B498" s="143"/>
      <c r="C498" s="144"/>
      <c r="D498" s="144"/>
      <c r="E498" s="144"/>
      <c r="F498" s="144"/>
      <c r="G498" s="144"/>
      <c r="H498" s="150"/>
      <c r="J498" s="130"/>
      <c r="K498" s="130"/>
      <c r="L498" s="130"/>
      <c r="M498" s="130"/>
      <c r="N498" s="130"/>
    </row>
    <row r="499" spans="2:14" x14ac:dyDescent="0.5">
      <c r="B499" s="143"/>
      <c r="C499" s="144"/>
      <c r="D499" s="144"/>
      <c r="E499" s="144"/>
      <c r="F499" s="144"/>
      <c r="G499" s="144"/>
      <c r="H499" s="150"/>
      <c r="J499" s="130"/>
      <c r="K499" s="130"/>
      <c r="L499" s="130"/>
      <c r="M499" s="130"/>
      <c r="N499" s="130"/>
    </row>
    <row r="500" spans="2:14" x14ac:dyDescent="0.5">
      <c r="B500" s="143"/>
      <c r="C500" s="144"/>
      <c r="D500" s="144"/>
      <c r="E500" s="144"/>
      <c r="F500" s="144"/>
      <c r="G500" s="144"/>
      <c r="H500" s="150"/>
      <c r="J500" s="130"/>
      <c r="K500" s="130"/>
      <c r="L500" s="130"/>
      <c r="M500" s="130"/>
      <c r="N500" s="130"/>
    </row>
    <row r="501" spans="2:14" x14ac:dyDescent="0.5">
      <c r="B501" s="143"/>
      <c r="C501" s="144"/>
      <c r="D501" s="144"/>
      <c r="E501" s="144"/>
      <c r="F501" s="144"/>
      <c r="G501" s="144"/>
      <c r="H501" s="150"/>
      <c r="J501" s="130"/>
      <c r="K501" s="130"/>
      <c r="L501" s="130"/>
      <c r="M501" s="130"/>
      <c r="N501" s="130"/>
    </row>
    <row r="502" spans="2:14" x14ac:dyDescent="0.5">
      <c r="B502" s="143"/>
      <c r="C502" s="144"/>
      <c r="D502" s="144"/>
      <c r="E502" s="144"/>
      <c r="F502" s="144"/>
      <c r="G502" s="144"/>
      <c r="H502" s="150"/>
      <c r="J502" s="130"/>
      <c r="K502" s="130"/>
      <c r="L502" s="130"/>
      <c r="M502" s="130"/>
      <c r="N502" s="130"/>
    </row>
    <row r="503" spans="2:14" x14ac:dyDescent="0.5">
      <c r="B503" s="143"/>
      <c r="C503" s="144"/>
      <c r="D503" s="144"/>
      <c r="E503" s="144"/>
      <c r="F503" s="144"/>
      <c r="G503" s="144"/>
      <c r="H503" s="150"/>
      <c r="J503" s="130"/>
      <c r="K503" s="130"/>
      <c r="L503" s="130"/>
      <c r="M503" s="130"/>
      <c r="N503" s="130"/>
    </row>
    <row r="504" spans="2:14" x14ac:dyDescent="0.5">
      <c r="B504" s="143"/>
      <c r="C504" s="144"/>
      <c r="D504" s="144"/>
      <c r="E504" s="144"/>
      <c r="F504" s="144"/>
      <c r="G504" s="144"/>
      <c r="H504" s="150"/>
      <c r="J504" s="130"/>
      <c r="K504" s="130"/>
      <c r="L504" s="130"/>
      <c r="M504" s="130"/>
      <c r="N504" s="130"/>
    </row>
    <row r="505" spans="2:14" x14ac:dyDescent="0.5">
      <c r="B505" s="143"/>
      <c r="C505" s="144"/>
      <c r="D505" s="144"/>
      <c r="E505" s="144"/>
      <c r="F505" s="144"/>
      <c r="G505" s="144"/>
      <c r="H505" s="150"/>
      <c r="J505" s="130"/>
      <c r="K505" s="130"/>
      <c r="L505" s="130"/>
      <c r="M505" s="130"/>
      <c r="N505" s="130"/>
    </row>
    <row r="506" spans="2:14" x14ac:dyDescent="0.5">
      <c r="B506" s="143"/>
      <c r="C506" s="144"/>
      <c r="D506" s="144"/>
      <c r="E506" s="144"/>
      <c r="F506" s="144"/>
      <c r="G506" s="144"/>
      <c r="H506" s="150"/>
      <c r="J506" s="130"/>
      <c r="K506" s="130"/>
      <c r="L506" s="130"/>
      <c r="M506" s="130"/>
      <c r="N506" s="130"/>
    </row>
    <row r="507" spans="2:14" x14ac:dyDescent="0.5">
      <c r="B507" s="143"/>
      <c r="C507" s="144"/>
      <c r="D507" s="144"/>
      <c r="E507" s="144"/>
      <c r="F507" s="144"/>
      <c r="G507" s="144"/>
      <c r="H507" s="150"/>
      <c r="J507" s="130"/>
      <c r="K507" s="130"/>
      <c r="L507" s="130"/>
      <c r="M507" s="130"/>
      <c r="N507" s="130"/>
    </row>
    <row r="508" spans="2:14" x14ac:dyDescent="0.5">
      <c r="B508" s="143"/>
      <c r="C508" s="144"/>
      <c r="D508" s="144"/>
      <c r="E508" s="144"/>
      <c r="F508" s="144"/>
      <c r="G508" s="144"/>
      <c r="H508" s="150"/>
      <c r="J508" s="130"/>
      <c r="K508" s="130"/>
      <c r="L508" s="130"/>
      <c r="M508" s="130"/>
      <c r="N508" s="130"/>
    </row>
    <row r="509" spans="2:14" x14ac:dyDescent="0.5">
      <c r="B509" s="143"/>
      <c r="C509" s="144"/>
      <c r="D509" s="144"/>
      <c r="E509" s="144"/>
      <c r="F509" s="144"/>
      <c r="G509" s="144"/>
      <c r="H509" s="150"/>
      <c r="J509" s="130"/>
      <c r="K509" s="130"/>
      <c r="L509" s="130"/>
      <c r="M509" s="130"/>
      <c r="N509" s="130"/>
    </row>
    <row r="510" spans="2:14" x14ac:dyDescent="0.5">
      <c r="B510" s="143"/>
      <c r="C510" s="144"/>
      <c r="D510" s="144"/>
      <c r="E510" s="144"/>
      <c r="F510" s="144"/>
      <c r="G510" s="144"/>
      <c r="H510" s="150"/>
      <c r="J510" s="130"/>
      <c r="K510" s="130"/>
      <c r="L510" s="130"/>
      <c r="M510" s="130"/>
      <c r="N510" s="130"/>
    </row>
    <row r="511" spans="2:14" x14ac:dyDescent="0.5">
      <c r="B511" s="143"/>
      <c r="C511" s="144"/>
      <c r="D511" s="144"/>
      <c r="E511" s="144"/>
      <c r="F511" s="144"/>
      <c r="G511" s="144"/>
      <c r="H511" s="150"/>
      <c r="J511" s="130"/>
      <c r="K511" s="130"/>
      <c r="L511" s="130"/>
      <c r="M511" s="130"/>
      <c r="N511" s="130"/>
    </row>
    <row r="512" spans="2:14" x14ac:dyDescent="0.5">
      <c r="B512" s="143"/>
      <c r="C512" s="144"/>
      <c r="D512" s="144"/>
      <c r="E512" s="144"/>
      <c r="F512" s="144"/>
      <c r="G512" s="144"/>
      <c r="H512" s="150"/>
      <c r="J512" s="130"/>
      <c r="K512" s="130"/>
      <c r="L512" s="130"/>
      <c r="M512" s="130"/>
      <c r="N512" s="130"/>
    </row>
    <row r="513" spans="2:14" x14ac:dyDescent="0.5">
      <c r="B513" s="143"/>
      <c r="C513" s="144"/>
      <c r="D513" s="144"/>
      <c r="E513" s="144"/>
      <c r="F513" s="144"/>
      <c r="G513" s="144"/>
      <c r="H513" s="150"/>
      <c r="J513" s="130"/>
      <c r="K513" s="130"/>
      <c r="L513" s="130"/>
      <c r="M513" s="130"/>
      <c r="N513" s="130"/>
    </row>
    <row r="514" spans="2:14" x14ac:dyDescent="0.5">
      <c r="B514" s="143"/>
      <c r="C514" s="144"/>
      <c r="D514" s="144"/>
      <c r="E514" s="144"/>
      <c r="F514" s="144"/>
      <c r="G514" s="144"/>
      <c r="H514" s="150"/>
      <c r="J514" s="130"/>
      <c r="K514" s="130"/>
      <c r="L514" s="130"/>
      <c r="M514" s="130"/>
      <c r="N514" s="130"/>
    </row>
    <row r="515" spans="2:14" x14ac:dyDescent="0.5">
      <c r="B515" s="143"/>
      <c r="C515" s="144"/>
      <c r="D515" s="144"/>
      <c r="E515" s="144"/>
      <c r="F515" s="144"/>
      <c r="G515" s="144"/>
      <c r="H515" s="150"/>
      <c r="J515" s="130"/>
      <c r="K515" s="130"/>
      <c r="L515" s="130"/>
      <c r="M515" s="130"/>
      <c r="N515" s="130"/>
    </row>
    <row r="516" spans="2:14" x14ac:dyDescent="0.5">
      <c r="B516" s="143"/>
      <c r="C516" s="144"/>
      <c r="D516" s="144"/>
      <c r="E516" s="144"/>
      <c r="F516" s="144"/>
      <c r="G516" s="144"/>
      <c r="H516" s="150"/>
      <c r="J516" s="130"/>
      <c r="K516" s="130"/>
      <c r="L516" s="130"/>
      <c r="M516" s="130"/>
      <c r="N516" s="130"/>
    </row>
    <row r="517" spans="2:14" x14ac:dyDescent="0.5">
      <c r="B517" s="143"/>
      <c r="C517" s="144"/>
      <c r="D517" s="144"/>
      <c r="E517" s="144"/>
      <c r="F517" s="144"/>
      <c r="G517" s="144"/>
      <c r="H517" s="150"/>
      <c r="J517" s="130"/>
      <c r="K517" s="130"/>
      <c r="L517" s="130"/>
      <c r="M517" s="130"/>
      <c r="N517" s="130"/>
    </row>
    <row r="518" spans="2:14" x14ac:dyDescent="0.5">
      <c r="B518" s="143"/>
      <c r="C518" s="144"/>
      <c r="D518" s="144"/>
      <c r="E518" s="144"/>
      <c r="F518" s="144"/>
      <c r="G518" s="144"/>
      <c r="H518" s="150"/>
      <c r="J518" s="130"/>
      <c r="K518" s="130"/>
      <c r="L518" s="130"/>
      <c r="M518" s="130"/>
      <c r="N518" s="130"/>
    </row>
    <row r="519" spans="2:14" x14ac:dyDescent="0.5">
      <c r="B519" s="143"/>
      <c r="C519" s="144"/>
      <c r="D519" s="144"/>
      <c r="E519" s="144"/>
      <c r="F519" s="144"/>
      <c r="G519" s="144"/>
      <c r="H519" s="150"/>
      <c r="J519" s="130"/>
      <c r="K519" s="130"/>
      <c r="L519" s="130"/>
      <c r="M519" s="130"/>
      <c r="N519" s="130"/>
    </row>
    <row r="520" spans="2:14" x14ac:dyDescent="0.5">
      <c r="B520" s="143"/>
      <c r="C520" s="144"/>
      <c r="D520" s="144"/>
      <c r="E520" s="144"/>
      <c r="F520" s="144"/>
      <c r="G520" s="144"/>
      <c r="H520" s="150"/>
      <c r="J520" s="130"/>
      <c r="K520" s="130"/>
      <c r="L520" s="130"/>
      <c r="M520" s="130"/>
      <c r="N520" s="130"/>
    </row>
    <row r="521" spans="2:14" x14ac:dyDescent="0.5">
      <c r="B521" s="143"/>
      <c r="C521" s="144"/>
      <c r="D521" s="144"/>
      <c r="E521" s="144"/>
      <c r="F521" s="144"/>
      <c r="G521" s="144"/>
      <c r="H521" s="150"/>
      <c r="J521" s="130"/>
      <c r="K521" s="130"/>
      <c r="L521" s="130"/>
      <c r="M521" s="130"/>
      <c r="N521" s="130"/>
    </row>
    <row r="522" spans="2:14" x14ac:dyDescent="0.5">
      <c r="B522" s="152"/>
      <c r="C522" s="144"/>
      <c r="D522" s="144"/>
      <c r="E522" s="144"/>
      <c r="F522" s="144"/>
      <c r="G522" s="144"/>
      <c r="H522" s="150"/>
      <c r="J522" s="130"/>
      <c r="K522" s="130"/>
      <c r="L522" s="130"/>
      <c r="M522" s="130"/>
      <c r="N522" s="130"/>
    </row>
    <row r="523" spans="2:14" x14ac:dyDescent="0.5">
      <c r="B523" s="152"/>
      <c r="C523" s="144"/>
      <c r="D523" s="144"/>
      <c r="E523" s="144"/>
      <c r="F523" s="144"/>
      <c r="G523" s="144"/>
      <c r="H523" s="150"/>
      <c r="J523" s="130"/>
      <c r="K523" s="130"/>
      <c r="L523" s="130"/>
      <c r="M523" s="130"/>
      <c r="N523" s="130"/>
    </row>
    <row r="524" spans="2:14" x14ac:dyDescent="0.5">
      <c r="B524" s="152"/>
      <c r="C524" s="144"/>
      <c r="D524" s="144"/>
      <c r="E524" s="144"/>
      <c r="F524" s="144"/>
      <c r="G524" s="144"/>
      <c r="H524" s="150"/>
      <c r="J524" s="130"/>
      <c r="K524" s="130"/>
      <c r="L524" s="130"/>
      <c r="M524" s="130"/>
      <c r="N524" s="130"/>
    </row>
    <row r="525" spans="2:14" x14ac:dyDescent="0.5">
      <c r="B525" s="152"/>
      <c r="C525" s="144"/>
      <c r="D525" s="144"/>
      <c r="E525" s="144"/>
      <c r="F525" s="144"/>
      <c r="G525" s="144"/>
      <c r="H525" s="150"/>
      <c r="J525" s="130"/>
      <c r="K525" s="130"/>
      <c r="L525" s="130"/>
      <c r="M525" s="130"/>
      <c r="N525" s="130"/>
    </row>
    <row r="526" spans="2:14" x14ac:dyDescent="0.5">
      <c r="B526" s="152"/>
      <c r="C526" s="144"/>
      <c r="D526" s="144"/>
      <c r="E526" s="144"/>
      <c r="F526" s="144"/>
      <c r="G526" s="144"/>
      <c r="H526" s="150"/>
      <c r="J526" s="130"/>
      <c r="K526" s="130"/>
      <c r="L526" s="130"/>
      <c r="M526" s="130"/>
      <c r="N526" s="130"/>
    </row>
    <row r="527" spans="2:14" x14ac:dyDescent="0.5">
      <c r="B527" s="152"/>
      <c r="C527" s="144"/>
      <c r="D527" s="144"/>
      <c r="E527" s="144"/>
      <c r="F527" s="144"/>
      <c r="G527" s="144"/>
      <c r="H527" s="150"/>
      <c r="J527" s="130"/>
      <c r="K527" s="130"/>
      <c r="L527" s="130"/>
      <c r="M527" s="130"/>
      <c r="N527" s="130"/>
    </row>
    <row r="528" spans="2:14" x14ac:dyDescent="0.5">
      <c r="B528" s="152"/>
      <c r="C528" s="144"/>
      <c r="D528" s="144"/>
      <c r="E528" s="144"/>
      <c r="F528" s="144"/>
      <c r="G528" s="144"/>
      <c r="H528" s="150"/>
      <c r="J528" s="130"/>
      <c r="K528" s="130"/>
      <c r="L528" s="130"/>
      <c r="M528" s="130"/>
      <c r="N528" s="130"/>
    </row>
    <row r="529" spans="2:14" x14ac:dyDescent="0.5">
      <c r="B529" s="152"/>
      <c r="C529" s="144"/>
      <c r="D529" s="144"/>
      <c r="E529" s="144"/>
      <c r="F529" s="144"/>
      <c r="G529" s="144"/>
      <c r="H529" s="150"/>
      <c r="J529" s="130"/>
      <c r="K529" s="130"/>
      <c r="L529" s="130"/>
      <c r="M529" s="130"/>
      <c r="N529" s="130"/>
    </row>
    <row r="530" spans="2:14" x14ac:dyDescent="0.5">
      <c r="B530" s="152"/>
      <c r="C530" s="144"/>
      <c r="D530" s="144"/>
      <c r="E530" s="144"/>
      <c r="F530" s="144"/>
      <c r="G530" s="144"/>
      <c r="H530" s="150"/>
      <c r="J530" s="130"/>
      <c r="K530" s="130"/>
      <c r="L530" s="130"/>
      <c r="M530" s="130"/>
      <c r="N530" s="130"/>
    </row>
    <row r="531" spans="2:14" x14ac:dyDescent="0.5">
      <c r="B531" s="152"/>
      <c r="C531" s="144"/>
      <c r="D531" s="144"/>
      <c r="E531" s="144"/>
      <c r="F531" s="144"/>
      <c r="G531" s="144"/>
      <c r="H531" s="150"/>
      <c r="J531" s="130"/>
      <c r="K531" s="130"/>
      <c r="L531" s="130"/>
      <c r="M531" s="130"/>
      <c r="N531" s="130"/>
    </row>
    <row r="532" spans="2:14" x14ac:dyDescent="0.5">
      <c r="B532" s="152"/>
      <c r="C532" s="144"/>
      <c r="D532" s="144"/>
      <c r="E532" s="144"/>
      <c r="F532" s="144"/>
      <c r="G532" s="144"/>
      <c r="H532" s="150"/>
      <c r="J532" s="130"/>
      <c r="K532" s="130"/>
      <c r="L532" s="130"/>
      <c r="M532" s="130"/>
      <c r="N532" s="130"/>
    </row>
    <row r="533" spans="2:14" x14ac:dyDescent="0.5">
      <c r="B533" s="152"/>
      <c r="C533" s="144"/>
      <c r="D533" s="144"/>
      <c r="E533" s="144"/>
      <c r="F533" s="144"/>
      <c r="G533" s="144"/>
      <c r="H533" s="150"/>
      <c r="J533" s="130"/>
      <c r="K533" s="130"/>
      <c r="L533" s="130"/>
      <c r="M533" s="130"/>
      <c r="N533" s="130"/>
    </row>
    <row r="534" spans="2:14" x14ac:dyDescent="0.5">
      <c r="B534" s="152"/>
      <c r="C534" s="144"/>
      <c r="D534" s="144"/>
      <c r="E534" s="144"/>
      <c r="F534" s="144"/>
      <c r="G534" s="144"/>
      <c r="H534" s="150"/>
      <c r="J534" s="130"/>
      <c r="K534" s="130"/>
      <c r="L534" s="130"/>
      <c r="M534" s="130"/>
      <c r="N534" s="130"/>
    </row>
    <row r="535" spans="2:14" x14ac:dyDescent="0.5">
      <c r="B535" s="152"/>
      <c r="C535" s="144"/>
      <c r="D535" s="144"/>
      <c r="E535" s="144"/>
      <c r="F535" s="144"/>
      <c r="G535" s="144"/>
      <c r="H535" s="150"/>
      <c r="J535" s="130"/>
      <c r="K535" s="130"/>
      <c r="L535" s="130"/>
      <c r="M535" s="130"/>
      <c r="N535" s="130"/>
    </row>
    <row r="536" spans="2:14" x14ac:dyDescent="0.5">
      <c r="B536" s="152"/>
      <c r="C536" s="144"/>
      <c r="D536" s="144"/>
      <c r="E536" s="144"/>
      <c r="F536" s="144"/>
      <c r="G536" s="144"/>
      <c r="H536" s="150"/>
      <c r="J536" s="130"/>
      <c r="K536" s="130"/>
      <c r="L536" s="130"/>
      <c r="M536" s="130"/>
      <c r="N536" s="130"/>
    </row>
    <row r="537" spans="2:14" x14ac:dyDescent="0.5">
      <c r="B537" s="152"/>
      <c r="C537" s="144"/>
      <c r="D537" s="144"/>
      <c r="E537" s="144"/>
      <c r="F537" s="144"/>
      <c r="G537" s="144"/>
      <c r="H537" s="150"/>
      <c r="J537" s="130"/>
      <c r="K537" s="130"/>
      <c r="L537" s="130"/>
      <c r="M537" s="130"/>
      <c r="N537" s="130"/>
    </row>
    <row r="538" spans="2:14" x14ac:dyDescent="0.5">
      <c r="B538" s="152"/>
      <c r="C538" s="144"/>
      <c r="D538" s="144"/>
      <c r="E538" s="144"/>
      <c r="F538" s="144"/>
      <c r="G538" s="144"/>
      <c r="H538" s="150"/>
      <c r="J538" s="130"/>
      <c r="K538" s="130"/>
      <c r="L538" s="130"/>
      <c r="M538" s="130"/>
      <c r="N538" s="130"/>
    </row>
    <row r="539" spans="2:14" x14ac:dyDescent="0.5">
      <c r="B539" s="152"/>
      <c r="C539" s="144"/>
      <c r="D539" s="144"/>
      <c r="E539" s="144"/>
      <c r="F539" s="144"/>
      <c r="G539" s="144"/>
      <c r="H539" s="150"/>
      <c r="J539" s="130"/>
      <c r="K539" s="130"/>
      <c r="L539" s="130"/>
      <c r="M539" s="130"/>
      <c r="N539" s="130"/>
    </row>
    <row r="540" spans="2:14" x14ac:dyDescent="0.5">
      <c r="B540" s="152"/>
      <c r="C540" s="144"/>
      <c r="D540" s="144"/>
      <c r="E540" s="144"/>
      <c r="F540" s="144"/>
      <c r="G540" s="144"/>
      <c r="H540" s="150"/>
      <c r="J540" s="130"/>
      <c r="K540" s="130"/>
      <c r="L540" s="130"/>
      <c r="M540" s="130"/>
      <c r="N540" s="130"/>
    </row>
    <row r="541" spans="2:14" x14ac:dyDescent="0.5">
      <c r="B541" s="152"/>
      <c r="C541" s="144"/>
      <c r="D541" s="144"/>
      <c r="E541" s="144"/>
      <c r="F541" s="144"/>
      <c r="G541" s="144"/>
      <c r="H541" s="150"/>
      <c r="J541" s="130"/>
      <c r="K541" s="130"/>
      <c r="L541" s="130"/>
      <c r="M541" s="130"/>
      <c r="N541" s="130"/>
    </row>
    <row r="542" spans="2:14" x14ac:dyDescent="0.5">
      <c r="B542" s="152"/>
      <c r="C542" s="144"/>
      <c r="D542" s="144"/>
      <c r="E542" s="144"/>
      <c r="F542" s="144"/>
      <c r="G542" s="144"/>
      <c r="H542" s="150"/>
      <c r="J542" s="130"/>
      <c r="K542" s="130"/>
      <c r="L542" s="130"/>
      <c r="M542" s="130"/>
      <c r="N542" s="130"/>
    </row>
    <row r="543" spans="2:14" x14ac:dyDescent="0.5">
      <c r="B543" s="152"/>
      <c r="C543" s="144"/>
      <c r="D543" s="144"/>
      <c r="E543" s="144"/>
      <c r="F543" s="144"/>
      <c r="G543" s="144"/>
      <c r="H543" s="150"/>
      <c r="J543" s="130"/>
      <c r="K543" s="130"/>
      <c r="L543" s="130"/>
      <c r="M543" s="130"/>
      <c r="N543" s="130"/>
    </row>
    <row r="544" spans="2:14" x14ac:dyDescent="0.5">
      <c r="B544" s="152"/>
      <c r="C544" s="144"/>
      <c r="D544" s="144"/>
      <c r="E544" s="144"/>
      <c r="F544" s="144"/>
      <c r="G544" s="144"/>
      <c r="H544" s="150"/>
      <c r="J544" s="130"/>
      <c r="K544" s="130"/>
      <c r="L544" s="130"/>
      <c r="M544" s="130"/>
      <c r="N544" s="130"/>
    </row>
    <row r="545" spans="2:14" x14ac:dyDescent="0.5">
      <c r="B545" s="152"/>
      <c r="C545" s="144"/>
      <c r="D545" s="144"/>
      <c r="E545" s="144"/>
      <c r="F545" s="144"/>
      <c r="G545" s="144"/>
      <c r="H545" s="150"/>
      <c r="J545" s="130"/>
      <c r="K545" s="130"/>
      <c r="L545" s="130"/>
      <c r="M545" s="130"/>
      <c r="N545" s="130"/>
    </row>
    <row r="546" spans="2:14" x14ac:dyDescent="0.5">
      <c r="B546" s="152"/>
      <c r="C546" s="144"/>
      <c r="D546" s="144"/>
      <c r="E546" s="144"/>
      <c r="F546" s="144"/>
      <c r="G546" s="144"/>
      <c r="H546" s="150"/>
      <c r="J546" s="130"/>
      <c r="K546" s="130"/>
      <c r="L546" s="130"/>
      <c r="M546" s="130"/>
      <c r="N546" s="130"/>
    </row>
    <row r="547" spans="2:14" x14ac:dyDescent="0.5">
      <c r="B547" s="152"/>
      <c r="C547" s="144"/>
      <c r="D547" s="144"/>
      <c r="E547" s="144"/>
      <c r="F547" s="144"/>
      <c r="G547" s="144"/>
      <c r="H547" s="150"/>
      <c r="J547" s="130"/>
      <c r="K547" s="130"/>
      <c r="L547" s="130"/>
      <c r="M547" s="130"/>
      <c r="N547" s="130"/>
    </row>
    <row r="548" spans="2:14" x14ac:dyDescent="0.5">
      <c r="B548" s="152"/>
      <c r="C548" s="144"/>
      <c r="D548" s="144"/>
      <c r="E548" s="144"/>
      <c r="F548" s="144"/>
      <c r="G548" s="144"/>
      <c r="H548" s="150"/>
      <c r="J548" s="130"/>
      <c r="K548" s="130"/>
      <c r="L548" s="130"/>
      <c r="M548" s="130"/>
      <c r="N548" s="130"/>
    </row>
    <row r="549" spans="2:14" x14ac:dyDescent="0.5">
      <c r="B549" s="152"/>
      <c r="C549" s="144"/>
      <c r="D549" s="144"/>
      <c r="E549" s="144"/>
      <c r="F549" s="144"/>
      <c r="G549" s="144"/>
      <c r="H549" s="150"/>
      <c r="J549" s="130"/>
      <c r="K549" s="130"/>
      <c r="L549" s="130"/>
      <c r="M549" s="130"/>
      <c r="N549" s="130"/>
    </row>
    <row r="550" spans="2:14" x14ac:dyDescent="0.5">
      <c r="B550" s="152"/>
      <c r="C550" s="144"/>
      <c r="D550" s="144"/>
      <c r="E550" s="144"/>
      <c r="F550" s="144"/>
      <c r="G550" s="144"/>
      <c r="H550" s="150"/>
      <c r="J550" s="130"/>
      <c r="K550" s="130"/>
      <c r="L550" s="130"/>
      <c r="M550" s="130"/>
      <c r="N550" s="130"/>
    </row>
    <row r="551" spans="2:14" x14ac:dyDescent="0.5">
      <c r="B551" s="152"/>
      <c r="C551" s="144"/>
      <c r="D551" s="144"/>
      <c r="E551" s="144"/>
      <c r="F551" s="144"/>
      <c r="G551" s="144"/>
      <c r="H551" s="150"/>
      <c r="J551" s="130"/>
      <c r="K551" s="130"/>
      <c r="L551" s="130"/>
      <c r="M551" s="130"/>
      <c r="N551" s="130"/>
    </row>
    <row r="552" spans="2:14" x14ac:dyDescent="0.5">
      <c r="B552" s="152"/>
      <c r="C552" s="144"/>
      <c r="D552" s="144"/>
      <c r="E552" s="144"/>
      <c r="F552" s="144"/>
      <c r="G552" s="144"/>
      <c r="H552" s="150"/>
      <c r="J552" s="130"/>
      <c r="K552" s="130"/>
      <c r="L552" s="130"/>
      <c r="M552" s="130"/>
      <c r="N552" s="130"/>
    </row>
    <row r="553" spans="2:14" x14ac:dyDescent="0.5">
      <c r="B553" s="152"/>
      <c r="C553" s="144"/>
      <c r="D553" s="144"/>
      <c r="E553" s="144"/>
      <c r="F553" s="144"/>
      <c r="G553" s="144"/>
      <c r="H553" s="150"/>
      <c r="J553" s="130"/>
      <c r="K553" s="130"/>
      <c r="L553" s="130"/>
      <c r="M553" s="130"/>
      <c r="N553" s="130"/>
    </row>
    <row r="554" spans="2:14" x14ac:dyDescent="0.5">
      <c r="B554" s="152"/>
      <c r="C554" s="144"/>
      <c r="D554" s="144"/>
      <c r="E554" s="144"/>
      <c r="F554" s="144"/>
      <c r="G554" s="144"/>
      <c r="H554" s="150"/>
      <c r="J554" s="130"/>
      <c r="K554" s="130"/>
      <c r="L554" s="130"/>
      <c r="M554" s="130"/>
      <c r="N554" s="130"/>
    </row>
    <row r="555" spans="2:14" x14ac:dyDescent="0.5">
      <c r="B555" s="152"/>
      <c r="C555" s="144"/>
      <c r="D555" s="144"/>
      <c r="E555" s="144"/>
      <c r="F555" s="144"/>
      <c r="G555" s="144"/>
      <c r="H555" s="150"/>
      <c r="J555" s="130"/>
      <c r="K555" s="130"/>
      <c r="L555" s="130"/>
      <c r="M555" s="130"/>
      <c r="N555" s="130"/>
    </row>
    <row r="556" spans="2:14" x14ac:dyDescent="0.5">
      <c r="B556" s="152"/>
      <c r="C556" s="144"/>
      <c r="D556" s="144"/>
      <c r="E556" s="144"/>
      <c r="F556" s="144"/>
      <c r="G556" s="144"/>
      <c r="H556" s="150"/>
      <c r="J556" s="130"/>
      <c r="K556" s="130"/>
      <c r="L556" s="130"/>
      <c r="M556" s="130"/>
      <c r="N556" s="130"/>
    </row>
    <row r="557" spans="2:14" x14ac:dyDescent="0.5">
      <c r="B557" s="152"/>
      <c r="C557" s="144"/>
      <c r="D557" s="144"/>
      <c r="E557" s="144"/>
      <c r="F557" s="144"/>
      <c r="G557" s="144"/>
      <c r="H557" s="150"/>
      <c r="J557" s="130"/>
      <c r="K557" s="130"/>
      <c r="L557" s="130"/>
      <c r="M557" s="130"/>
      <c r="N557" s="130"/>
    </row>
    <row r="558" spans="2:14" x14ac:dyDescent="0.5">
      <c r="B558" s="152"/>
      <c r="C558" s="144"/>
      <c r="D558" s="144"/>
      <c r="E558" s="144"/>
      <c r="F558" s="144"/>
      <c r="G558" s="144"/>
      <c r="H558" s="150"/>
      <c r="J558" s="130"/>
      <c r="K558" s="130"/>
      <c r="L558" s="130"/>
      <c r="M558" s="130"/>
      <c r="N558" s="130"/>
    </row>
    <row r="559" spans="2:14" x14ac:dyDescent="0.5">
      <c r="B559" s="152"/>
      <c r="C559" s="144"/>
      <c r="D559" s="144"/>
      <c r="E559" s="144"/>
      <c r="F559" s="144"/>
      <c r="G559" s="144"/>
      <c r="H559" s="150"/>
      <c r="J559" s="130"/>
      <c r="K559" s="130"/>
      <c r="L559" s="130"/>
      <c r="M559" s="130"/>
      <c r="N559" s="130"/>
    </row>
    <row r="560" spans="2:14" x14ac:dyDescent="0.5">
      <c r="B560" s="152"/>
      <c r="C560" s="144"/>
      <c r="D560" s="144"/>
      <c r="E560" s="144"/>
      <c r="F560" s="144"/>
      <c r="G560" s="144"/>
      <c r="H560" s="150"/>
      <c r="J560" s="130"/>
      <c r="K560" s="130"/>
      <c r="L560" s="130"/>
      <c r="M560" s="130"/>
      <c r="N560" s="130"/>
    </row>
    <row r="561" spans="2:14" x14ac:dyDescent="0.5">
      <c r="B561" s="152"/>
      <c r="C561" s="144"/>
      <c r="D561" s="144"/>
      <c r="E561" s="144"/>
      <c r="F561" s="144"/>
      <c r="G561" s="144"/>
      <c r="H561" s="150"/>
      <c r="J561" s="130"/>
      <c r="K561" s="130"/>
      <c r="L561" s="130"/>
      <c r="M561" s="130"/>
      <c r="N561" s="130"/>
    </row>
    <row r="562" spans="2:14" x14ac:dyDescent="0.5">
      <c r="B562" s="152"/>
      <c r="C562" s="144"/>
      <c r="D562" s="144"/>
      <c r="E562" s="144"/>
      <c r="F562" s="144"/>
      <c r="G562" s="144"/>
      <c r="H562" s="150"/>
      <c r="J562" s="130"/>
      <c r="K562" s="130"/>
      <c r="L562" s="130"/>
      <c r="M562" s="130"/>
      <c r="N562" s="130"/>
    </row>
    <row r="563" spans="2:14" x14ac:dyDescent="0.5">
      <c r="B563" s="152"/>
      <c r="C563" s="144"/>
      <c r="D563" s="144"/>
      <c r="E563" s="144"/>
      <c r="F563" s="144"/>
      <c r="G563" s="144"/>
      <c r="H563" s="150"/>
      <c r="J563" s="130"/>
      <c r="K563" s="130"/>
      <c r="L563" s="130"/>
      <c r="M563" s="130"/>
      <c r="N563" s="130"/>
    </row>
    <row r="564" spans="2:14" x14ac:dyDescent="0.5">
      <c r="B564" s="152"/>
      <c r="C564" s="144"/>
      <c r="D564" s="144"/>
      <c r="E564" s="144"/>
      <c r="F564" s="144"/>
      <c r="G564" s="144"/>
      <c r="H564" s="150"/>
      <c r="J564" s="130"/>
      <c r="K564" s="130"/>
      <c r="L564" s="130"/>
      <c r="M564" s="130"/>
      <c r="N564" s="130"/>
    </row>
    <row r="565" spans="2:14" x14ac:dyDescent="0.5">
      <c r="B565" s="152"/>
      <c r="C565" s="144"/>
      <c r="D565" s="144"/>
      <c r="E565" s="144"/>
      <c r="F565" s="144"/>
      <c r="G565" s="144"/>
      <c r="H565" s="150"/>
      <c r="J565" s="130"/>
      <c r="K565" s="130"/>
      <c r="L565" s="130"/>
      <c r="M565" s="130"/>
      <c r="N565" s="130"/>
    </row>
    <row r="566" spans="2:14" x14ac:dyDescent="0.5">
      <c r="B566" s="152"/>
      <c r="C566" s="144"/>
      <c r="D566" s="144"/>
      <c r="E566" s="144"/>
      <c r="F566" s="144"/>
      <c r="G566" s="144"/>
      <c r="H566" s="150"/>
      <c r="J566" s="130"/>
      <c r="K566" s="130"/>
      <c r="L566" s="130"/>
      <c r="M566" s="130"/>
      <c r="N566" s="130"/>
    </row>
    <row r="567" spans="2:14" x14ac:dyDescent="0.5">
      <c r="B567" s="152"/>
      <c r="C567" s="144"/>
      <c r="D567" s="144"/>
      <c r="E567" s="144"/>
      <c r="F567" s="144"/>
      <c r="G567" s="144"/>
      <c r="H567" s="150"/>
      <c r="J567" s="130"/>
      <c r="K567" s="130"/>
      <c r="L567" s="130"/>
      <c r="M567" s="130"/>
      <c r="N567" s="130"/>
    </row>
    <row r="568" spans="2:14" x14ac:dyDescent="0.5">
      <c r="B568" s="152"/>
      <c r="C568" s="144"/>
      <c r="D568" s="144"/>
      <c r="E568" s="144"/>
      <c r="F568" s="144"/>
      <c r="G568" s="144"/>
      <c r="H568" s="150"/>
      <c r="J568" s="130"/>
      <c r="K568" s="130"/>
      <c r="L568" s="130"/>
      <c r="M568" s="130"/>
      <c r="N568" s="130"/>
    </row>
    <row r="569" spans="2:14" x14ac:dyDescent="0.5">
      <c r="B569" s="152"/>
      <c r="C569" s="144"/>
      <c r="D569" s="144"/>
      <c r="E569" s="144"/>
      <c r="F569" s="144"/>
      <c r="G569" s="144"/>
      <c r="H569" s="150"/>
      <c r="J569" s="130"/>
      <c r="K569" s="130"/>
      <c r="L569" s="130"/>
      <c r="M569" s="130"/>
      <c r="N569" s="130"/>
    </row>
    <row r="570" spans="2:14" x14ac:dyDescent="0.5">
      <c r="B570" s="152"/>
      <c r="C570" s="144"/>
      <c r="D570" s="144"/>
      <c r="E570" s="144"/>
      <c r="F570" s="144"/>
      <c r="G570" s="144"/>
      <c r="H570" s="150"/>
      <c r="J570" s="130"/>
      <c r="K570" s="130"/>
      <c r="L570" s="130"/>
      <c r="M570" s="130"/>
      <c r="N570" s="130"/>
    </row>
    <row r="571" spans="2:14" x14ac:dyDescent="0.5">
      <c r="B571" s="152"/>
      <c r="C571" s="144"/>
      <c r="D571" s="144"/>
      <c r="E571" s="144"/>
      <c r="F571" s="144"/>
      <c r="G571" s="144"/>
      <c r="H571" s="150"/>
      <c r="J571" s="130"/>
      <c r="K571" s="130"/>
      <c r="L571" s="130"/>
      <c r="M571" s="130"/>
      <c r="N571" s="130"/>
    </row>
    <row r="572" spans="2:14" x14ac:dyDescent="0.5">
      <c r="B572" s="152"/>
      <c r="C572" s="144"/>
      <c r="D572" s="144"/>
      <c r="E572" s="144"/>
      <c r="F572" s="144"/>
      <c r="G572" s="144"/>
      <c r="H572" s="150"/>
      <c r="J572" s="130"/>
      <c r="K572" s="130"/>
      <c r="L572" s="130"/>
      <c r="M572" s="130"/>
      <c r="N572" s="130"/>
    </row>
    <row r="573" spans="2:14" x14ac:dyDescent="0.5">
      <c r="B573" s="152"/>
      <c r="C573" s="144"/>
      <c r="D573" s="144"/>
      <c r="E573" s="144"/>
      <c r="F573" s="144"/>
      <c r="G573" s="144"/>
      <c r="H573" s="150"/>
      <c r="J573" s="130"/>
      <c r="K573" s="130"/>
      <c r="L573" s="130"/>
      <c r="M573" s="130"/>
      <c r="N573" s="130"/>
    </row>
    <row r="574" spans="2:14" x14ac:dyDescent="0.5">
      <c r="B574" s="152"/>
      <c r="C574" s="144"/>
      <c r="D574" s="144"/>
      <c r="E574" s="144"/>
      <c r="F574" s="144"/>
      <c r="G574" s="144"/>
      <c r="H574" s="150"/>
      <c r="J574" s="130"/>
      <c r="K574" s="130"/>
      <c r="L574" s="130"/>
      <c r="M574" s="130"/>
      <c r="N574" s="130"/>
    </row>
    <row r="575" spans="2:14" x14ac:dyDescent="0.5">
      <c r="B575" s="152"/>
      <c r="C575" s="144"/>
      <c r="D575" s="144"/>
      <c r="E575" s="144"/>
      <c r="F575" s="144"/>
      <c r="G575" s="144"/>
      <c r="H575" s="150"/>
      <c r="J575" s="130"/>
      <c r="K575" s="130"/>
      <c r="L575" s="130"/>
      <c r="M575" s="130"/>
      <c r="N575" s="130"/>
    </row>
    <row r="576" spans="2:14" x14ac:dyDescent="0.5">
      <c r="B576" s="152"/>
      <c r="C576" s="144"/>
      <c r="D576" s="144"/>
      <c r="E576" s="144"/>
      <c r="F576" s="144"/>
      <c r="G576" s="144"/>
      <c r="H576" s="150"/>
      <c r="J576" s="130"/>
      <c r="K576" s="130"/>
      <c r="L576" s="130"/>
      <c r="M576" s="130"/>
      <c r="N576" s="130"/>
    </row>
    <row r="577" spans="2:14" x14ac:dyDescent="0.5">
      <c r="B577" s="152"/>
      <c r="C577" s="144"/>
      <c r="D577" s="144"/>
      <c r="E577" s="144"/>
      <c r="F577" s="144"/>
      <c r="G577" s="144"/>
      <c r="H577" s="150"/>
      <c r="J577" s="130"/>
      <c r="K577" s="130"/>
      <c r="L577" s="130"/>
      <c r="M577" s="130"/>
      <c r="N577" s="130"/>
    </row>
    <row r="578" spans="2:14" x14ac:dyDescent="0.5">
      <c r="B578" s="152"/>
      <c r="C578" s="144"/>
      <c r="D578" s="144"/>
      <c r="E578" s="144"/>
      <c r="F578" s="144"/>
      <c r="G578" s="144"/>
      <c r="H578" s="150"/>
      <c r="J578" s="130"/>
      <c r="K578" s="130"/>
      <c r="L578" s="130"/>
      <c r="M578" s="130"/>
      <c r="N578" s="130"/>
    </row>
    <row r="579" spans="2:14" x14ac:dyDescent="0.5">
      <c r="B579" s="152"/>
      <c r="C579" s="144"/>
      <c r="D579" s="144"/>
      <c r="E579" s="144"/>
      <c r="F579" s="144"/>
      <c r="G579" s="144"/>
      <c r="H579" s="150"/>
      <c r="J579" s="130"/>
      <c r="K579" s="130"/>
      <c r="L579" s="130"/>
      <c r="M579" s="130"/>
      <c r="N579" s="130"/>
    </row>
    <row r="580" spans="2:14" x14ac:dyDescent="0.5">
      <c r="B580" s="152"/>
      <c r="C580" s="144"/>
      <c r="D580" s="144"/>
      <c r="E580" s="144"/>
      <c r="F580" s="144"/>
      <c r="G580" s="144"/>
      <c r="H580" s="150"/>
      <c r="J580" s="130"/>
      <c r="K580" s="130"/>
      <c r="L580" s="130"/>
      <c r="M580" s="130"/>
      <c r="N580" s="130"/>
    </row>
    <row r="581" spans="2:14" x14ac:dyDescent="0.5">
      <c r="B581" s="152"/>
      <c r="C581" s="144"/>
      <c r="D581" s="144"/>
      <c r="E581" s="144"/>
      <c r="F581" s="144"/>
      <c r="G581" s="144"/>
      <c r="H581" s="150"/>
      <c r="J581" s="130"/>
      <c r="K581" s="130"/>
      <c r="L581" s="130"/>
      <c r="M581" s="130"/>
      <c r="N581" s="130"/>
    </row>
    <row r="582" spans="2:14" x14ac:dyDescent="0.5">
      <c r="B582" s="152"/>
      <c r="C582" s="144"/>
      <c r="D582" s="144"/>
      <c r="E582" s="144"/>
      <c r="F582" s="144"/>
      <c r="G582" s="144"/>
      <c r="H582" s="150"/>
      <c r="J582" s="130"/>
      <c r="K582" s="130"/>
      <c r="L582" s="130"/>
      <c r="M582" s="130"/>
      <c r="N582" s="130"/>
    </row>
    <row r="583" spans="2:14" x14ac:dyDescent="0.5">
      <c r="B583" s="152"/>
      <c r="C583" s="144"/>
      <c r="D583" s="144"/>
      <c r="E583" s="144"/>
      <c r="F583" s="144"/>
      <c r="G583" s="144"/>
      <c r="H583" s="150"/>
      <c r="J583" s="130"/>
      <c r="K583" s="130"/>
      <c r="L583" s="130"/>
      <c r="M583" s="130"/>
      <c r="N583" s="130"/>
    </row>
    <row r="584" spans="2:14" x14ac:dyDescent="0.5">
      <c r="B584" s="152"/>
      <c r="C584" s="144"/>
      <c r="D584" s="144"/>
      <c r="E584" s="144"/>
      <c r="F584" s="144"/>
      <c r="G584" s="144"/>
      <c r="H584" s="150"/>
      <c r="J584" s="130"/>
      <c r="K584" s="130"/>
      <c r="L584" s="130"/>
      <c r="M584" s="130"/>
      <c r="N584" s="130"/>
    </row>
    <row r="585" spans="2:14" x14ac:dyDescent="0.5">
      <c r="B585" s="152"/>
      <c r="C585" s="144"/>
      <c r="D585" s="144"/>
      <c r="E585" s="144"/>
      <c r="F585" s="144"/>
      <c r="G585" s="144"/>
      <c r="H585" s="150"/>
      <c r="J585" s="130"/>
      <c r="K585" s="130"/>
      <c r="L585" s="130"/>
      <c r="M585" s="130"/>
      <c r="N585" s="130"/>
    </row>
    <row r="586" spans="2:14" x14ac:dyDescent="0.5">
      <c r="B586" s="152"/>
      <c r="C586" s="144"/>
      <c r="D586" s="144"/>
      <c r="E586" s="144"/>
      <c r="F586" s="144"/>
      <c r="G586" s="144"/>
      <c r="H586" s="150"/>
      <c r="J586" s="130"/>
      <c r="K586" s="130"/>
      <c r="L586" s="130"/>
      <c r="M586" s="130"/>
      <c r="N586" s="130"/>
    </row>
    <row r="587" spans="2:14" x14ac:dyDescent="0.5">
      <c r="B587" s="152"/>
      <c r="C587" s="144"/>
      <c r="D587" s="144"/>
      <c r="E587" s="144"/>
      <c r="F587" s="144"/>
      <c r="G587" s="144"/>
      <c r="H587" s="150"/>
      <c r="J587" s="130"/>
      <c r="K587" s="130"/>
      <c r="L587" s="130"/>
      <c r="M587" s="130"/>
      <c r="N587" s="130"/>
    </row>
    <row r="588" spans="2:14" x14ac:dyDescent="0.5">
      <c r="B588" s="152"/>
      <c r="C588" s="144"/>
      <c r="D588" s="144"/>
      <c r="E588" s="144"/>
      <c r="F588" s="144"/>
      <c r="G588" s="144"/>
      <c r="H588" s="150"/>
      <c r="J588" s="130"/>
      <c r="K588" s="130"/>
      <c r="L588" s="130"/>
      <c r="M588" s="130"/>
      <c r="N588" s="130"/>
    </row>
    <row r="589" spans="2:14" x14ac:dyDescent="0.5">
      <c r="B589" s="152"/>
      <c r="C589" s="144"/>
      <c r="D589" s="144"/>
      <c r="E589" s="144"/>
      <c r="F589" s="144"/>
      <c r="G589" s="144"/>
      <c r="H589" s="150"/>
      <c r="J589" s="130"/>
      <c r="K589" s="130"/>
      <c r="L589" s="130"/>
      <c r="M589" s="130"/>
      <c r="N589" s="130"/>
    </row>
    <row r="590" spans="2:14" x14ac:dyDescent="0.5">
      <c r="B590" s="152"/>
      <c r="C590" s="144"/>
      <c r="D590" s="144"/>
      <c r="E590" s="144"/>
      <c r="F590" s="144"/>
      <c r="G590" s="144"/>
      <c r="H590" s="150"/>
      <c r="J590" s="130"/>
      <c r="K590" s="130"/>
      <c r="L590" s="130"/>
      <c r="M590" s="130"/>
      <c r="N590" s="130"/>
    </row>
    <row r="591" spans="2:14" x14ac:dyDescent="0.5">
      <c r="B591" s="152"/>
      <c r="C591" s="144"/>
      <c r="D591" s="144"/>
      <c r="E591" s="144"/>
      <c r="F591" s="144"/>
      <c r="G591" s="144"/>
      <c r="H591" s="150"/>
      <c r="J591" s="130"/>
      <c r="K591" s="130"/>
      <c r="L591" s="130"/>
      <c r="M591" s="130"/>
      <c r="N591" s="130"/>
    </row>
    <row r="592" spans="2:14" x14ac:dyDescent="0.5">
      <c r="B592" s="152"/>
      <c r="C592" s="144"/>
      <c r="D592" s="144"/>
      <c r="E592" s="144"/>
      <c r="F592" s="144"/>
      <c r="G592" s="144"/>
      <c r="H592" s="150"/>
      <c r="J592" s="130"/>
      <c r="K592" s="130"/>
      <c r="L592" s="130"/>
      <c r="M592" s="130"/>
      <c r="N592" s="130"/>
    </row>
    <row r="593" spans="2:14" x14ac:dyDescent="0.5">
      <c r="B593" s="152"/>
      <c r="C593" s="144"/>
      <c r="D593" s="144"/>
      <c r="E593" s="144"/>
      <c r="F593" s="144"/>
      <c r="G593" s="144"/>
      <c r="H593" s="150"/>
      <c r="J593" s="130"/>
      <c r="K593" s="130"/>
      <c r="L593" s="130"/>
      <c r="M593" s="130"/>
      <c r="N593" s="130"/>
    </row>
    <row r="594" spans="2:14" x14ac:dyDescent="0.5">
      <c r="B594" s="152"/>
      <c r="C594" s="144"/>
      <c r="D594" s="144"/>
      <c r="E594" s="144"/>
      <c r="F594" s="144"/>
      <c r="G594" s="144"/>
      <c r="H594" s="150"/>
      <c r="J594" s="130"/>
      <c r="K594" s="130"/>
      <c r="L594" s="130"/>
      <c r="M594" s="130"/>
      <c r="N594" s="130"/>
    </row>
    <row r="595" spans="2:14" x14ac:dyDescent="0.5">
      <c r="B595" s="152"/>
      <c r="C595" s="144"/>
      <c r="D595" s="144"/>
      <c r="E595" s="144"/>
      <c r="F595" s="144"/>
      <c r="G595" s="144"/>
      <c r="H595" s="150"/>
      <c r="J595" s="130"/>
      <c r="K595" s="130"/>
      <c r="L595" s="130"/>
      <c r="M595" s="130"/>
      <c r="N595" s="130"/>
    </row>
    <row r="596" spans="2:14" x14ac:dyDescent="0.5">
      <c r="B596" s="152"/>
      <c r="C596" s="144"/>
      <c r="D596" s="144"/>
      <c r="E596" s="144"/>
      <c r="F596" s="144"/>
      <c r="G596" s="144"/>
      <c r="H596" s="150"/>
      <c r="J596" s="130"/>
      <c r="K596" s="130"/>
      <c r="L596" s="130"/>
      <c r="M596" s="130"/>
      <c r="N596" s="130"/>
    </row>
    <row r="597" spans="2:14" x14ac:dyDescent="0.5">
      <c r="B597" s="152"/>
      <c r="C597" s="144"/>
      <c r="D597" s="144"/>
      <c r="E597" s="144"/>
      <c r="F597" s="144"/>
      <c r="G597" s="144"/>
      <c r="H597" s="150"/>
      <c r="J597" s="130"/>
      <c r="K597" s="130"/>
      <c r="L597" s="130"/>
      <c r="M597" s="130"/>
      <c r="N597" s="130"/>
    </row>
    <row r="598" spans="2:14" x14ac:dyDescent="0.5">
      <c r="B598" s="152"/>
      <c r="C598" s="144"/>
      <c r="D598" s="144"/>
      <c r="E598" s="144"/>
      <c r="F598" s="144"/>
      <c r="G598" s="144"/>
      <c r="H598" s="150"/>
      <c r="J598" s="130"/>
      <c r="K598" s="130"/>
      <c r="L598" s="130"/>
      <c r="M598" s="130"/>
      <c r="N598" s="130"/>
    </row>
    <row r="599" spans="2:14" x14ac:dyDescent="0.5">
      <c r="B599" s="152"/>
      <c r="C599" s="144"/>
      <c r="D599" s="144"/>
      <c r="E599" s="144"/>
      <c r="F599" s="144"/>
      <c r="G599" s="144"/>
      <c r="H599" s="150"/>
      <c r="J599" s="130"/>
      <c r="K599" s="130"/>
      <c r="L599" s="130"/>
      <c r="M599" s="130"/>
      <c r="N599" s="130"/>
    </row>
    <row r="600" spans="2:14" x14ac:dyDescent="0.5">
      <c r="B600" s="152"/>
      <c r="C600" s="144"/>
      <c r="D600" s="144"/>
      <c r="E600" s="144"/>
      <c r="F600" s="144"/>
      <c r="G600" s="144"/>
      <c r="H600" s="150"/>
      <c r="J600" s="130"/>
      <c r="K600" s="130"/>
      <c r="L600" s="130"/>
      <c r="M600" s="130"/>
      <c r="N600" s="130"/>
    </row>
    <row r="601" spans="2:14" x14ac:dyDescent="0.5">
      <c r="B601" s="152"/>
      <c r="C601" s="144"/>
      <c r="D601" s="144"/>
      <c r="E601" s="144"/>
      <c r="F601" s="144"/>
      <c r="G601" s="144"/>
      <c r="H601" s="150"/>
      <c r="J601" s="130"/>
      <c r="K601" s="130"/>
      <c r="L601" s="130"/>
      <c r="M601" s="130"/>
      <c r="N601" s="130"/>
    </row>
    <row r="602" spans="2:14" x14ac:dyDescent="0.5">
      <c r="B602" s="152"/>
      <c r="C602" s="144"/>
      <c r="D602" s="144"/>
      <c r="E602" s="144"/>
      <c r="F602" s="144"/>
      <c r="G602" s="144"/>
      <c r="H602" s="150"/>
      <c r="J602" s="130"/>
      <c r="K602" s="130"/>
      <c r="L602" s="130"/>
      <c r="M602" s="130"/>
      <c r="N602" s="130"/>
    </row>
    <row r="603" spans="2:14" x14ac:dyDescent="0.5">
      <c r="B603" s="152"/>
      <c r="C603" s="144"/>
      <c r="D603" s="144"/>
      <c r="E603" s="144"/>
      <c r="F603" s="144"/>
      <c r="G603" s="144"/>
      <c r="H603" s="150"/>
      <c r="J603" s="130"/>
      <c r="K603" s="130"/>
      <c r="L603" s="130"/>
      <c r="M603" s="130"/>
      <c r="N603" s="130"/>
    </row>
    <row r="604" spans="2:14" x14ac:dyDescent="0.5">
      <c r="B604" s="152"/>
      <c r="C604" s="144"/>
      <c r="D604" s="144"/>
      <c r="E604" s="144"/>
      <c r="F604" s="144"/>
      <c r="G604" s="144"/>
      <c r="H604" s="150"/>
      <c r="J604" s="130"/>
      <c r="K604" s="130"/>
      <c r="L604" s="130"/>
      <c r="M604" s="130"/>
      <c r="N604" s="130"/>
    </row>
    <row r="605" spans="2:14" x14ac:dyDescent="0.5">
      <c r="B605" s="152"/>
      <c r="C605" s="144"/>
      <c r="D605" s="144"/>
      <c r="E605" s="144"/>
      <c r="F605" s="144"/>
      <c r="G605" s="144"/>
      <c r="H605" s="150"/>
      <c r="J605" s="130"/>
      <c r="K605" s="130"/>
      <c r="L605" s="130"/>
      <c r="M605" s="130"/>
      <c r="N605" s="130"/>
    </row>
    <row r="606" spans="2:14" x14ac:dyDescent="0.5">
      <c r="B606" s="152"/>
      <c r="C606" s="144"/>
      <c r="D606" s="144"/>
      <c r="E606" s="144"/>
      <c r="F606" s="144"/>
      <c r="G606" s="144"/>
      <c r="H606" s="150"/>
      <c r="J606" s="130"/>
      <c r="K606" s="130"/>
      <c r="L606" s="130"/>
      <c r="M606" s="130"/>
      <c r="N606" s="130"/>
    </row>
    <row r="607" spans="2:14" x14ac:dyDescent="0.5">
      <c r="B607" s="152"/>
      <c r="C607" s="144"/>
      <c r="D607" s="144"/>
      <c r="E607" s="144"/>
      <c r="F607" s="144"/>
      <c r="G607" s="144"/>
      <c r="H607" s="150"/>
      <c r="J607" s="130"/>
      <c r="K607" s="130"/>
      <c r="L607" s="130"/>
      <c r="M607" s="130"/>
      <c r="N607" s="130"/>
    </row>
    <row r="608" spans="2:14" x14ac:dyDescent="0.5">
      <c r="B608" s="152"/>
      <c r="C608" s="144"/>
      <c r="D608" s="144"/>
      <c r="E608" s="144"/>
      <c r="F608" s="144"/>
      <c r="G608" s="144"/>
      <c r="H608" s="150"/>
      <c r="J608" s="130"/>
      <c r="K608" s="130"/>
      <c r="L608" s="130"/>
      <c r="M608" s="130"/>
      <c r="N608" s="130"/>
    </row>
    <row r="609" spans="2:14" x14ac:dyDescent="0.5">
      <c r="B609" s="152"/>
      <c r="C609" s="144"/>
      <c r="D609" s="144"/>
      <c r="E609" s="144"/>
      <c r="F609" s="144"/>
      <c r="G609" s="144"/>
      <c r="H609" s="150"/>
      <c r="J609" s="130"/>
      <c r="K609" s="130"/>
      <c r="L609" s="130"/>
      <c r="M609" s="130"/>
      <c r="N609" s="130"/>
    </row>
    <row r="610" spans="2:14" x14ac:dyDescent="0.5">
      <c r="B610" s="152"/>
      <c r="C610" s="144"/>
      <c r="D610" s="144"/>
      <c r="E610" s="144"/>
      <c r="F610" s="144"/>
      <c r="G610" s="144"/>
      <c r="H610" s="150"/>
      <c r="J610" s="130"/>
      <c r="K610" s="130"/>
      <c r="L610" s="130"/>
      <c r="M610" s="130"/>
      <c r="N610" s="130"/>
    </row>
    <row r="611" spans="2:14" x14ac:dyDescent="0.5">
      <c r="B611" s="152"/>
      <c r="C611" s="144"/>
      <c r="D611" s="144"/>
      <c r="E611" s="144"/>
      <c r="F611" s="144"/>
      <c r="G611" s="144"/>
      <c r="H611" s="150"/>
      <c r="J611" s="130"/>
      <c r="K611" s="130"/>
      <c r="L611" s="130"/>
      <c r="M611" s="130"/>
      <c r="N611" s="130"/>
    </row>
    <row r="612" spans="2:14" x14ac:dyDescent="0.5">
      <c r="B612" s="152"/>
      <c r="C612" s="144"/>
      <c r="D612" s="144"/>
      <c r="E612" s="144"/>
      <c r="F612" s="144"/>
      <c r="G612" s="144"/>
      <c r="H612" s="150"/>
      <c r="J612" s="130"/>
      <c r="K612" s="130"/>
      <c r="L612" s="130"/>
      <c r="M612" s="130"/>
      <c r="N612" s="130"/>
    </row>
    <row r="613" spans="2:14" x14ac:dyDescent="0.5">
      <c r="B613" s="152"/>
      <c r="C613" s="144"/>
      <c r="D613" s="144"/>
      <c r="E613" s="144"/>
      <c r="F613" s="144"/>
      <c r="G613" s="144"/>
      <c r="H613" s="150"/>
      <c r="J613" s="130"/>
      <c r="K613" s="130"/>
      <c r="L613" s="130"/>
      <c r="M613" s="130"/>
      <c r="N613" s="130"/>
    </row>
    <row r="614" spans="2:14" x14ac:dyDescent="0.5">
      <c r="B614" s="152"/>
      <c r="C614" s="144"/>
      <c r="D614" s="144"/>
      <c r="E614" s="144"/>
      <c r="F614" s="144"/>
      <c r="G614" s="144"/>
      <c r="H614" s="150"/>
      <c r="J614" s="130"/>
      <c r="K614" s="130"/>
      <c r="L614" s="130"/>
      <c r="M614" s="130"/>
      <c r="N614" s="130"/>
    </row>
    <row r="615" spans="2:14" x14ac:dyDescent="0.5">
      <c r="B615" s="152"/>
      <c r="C615" s="144"/>
      <c r="D615" s="144"/>
      <c r="E615" s="144"/>
      <c r="F615" s="144"/>
      <c r="G615" s="144"/>
      <c r="H615" s="150"/>
      <c r="J615" s="130"/>
      <c r="K615" s="130"/>
      <c r="L615" s="130"/>
      <c r="M615" s="130"/>
      <c r="N615" s="130"/>
    </row>
    <row r="616" spans="2:14" x14ac:dyDescent="0.5">
      <c r="B616" s="152"/>
      <c r="C616" s="144"/>
      <c r="D616" s="144"/>
      <c r="E616" s="144"/>
      <c r="F616" s="144"/>
      <c r="G616" s="144"/>
      <c r="H616" s="153"/>
      <c r="J616" s="130"/>
      <c r="K616" s="130"/>
      <c r="L616" s="130"/>
      <c r="M616" s="130"/>
      <c r="N616" s="130"/>
    </row>
    <row r="617" spans="2:14" x14ac:dyDescent="0.5">
      <c r="B617" s="152"/>
      <c r="C617" s="144"/>
      <c r="D617" s="144"/>
      <c r="E617" s="144"/>
      <c r="F617" s="144"/>
      <c r="G617" s="144"/>
      <c r="H617" s="153"/>
      <c r="J617" s="130"/>
      <c r="K617" s="130"/>
      <c r="L617" s="130"/>
      <c r="M617" s="130"/>
      <c r="N617" s="130"/>
    </row>
    <row r="618" spans="2:14" x14ac:dyDescent="0.5">
      <c r="B618" s="152"/>
      <c r="C618" s="144"/>
      <c r="D618" s="144"/>
      <c r="E618" s="144"/>
      <c r="F618" s="144"/>
      <c r="G618" s="144"/>
      <c r="H618" s="153"/>
      <c r="J618" s="130"/>
      <c r="K618" s="130"/>
      <c r="L618" s="130"/>
      <c r="M618" s="130"/>
      <c r="N618" s="130"/>
    </row>
    <row r="619" spans="2:14" x14ac:dyDescent="0.5">
      <c r="B619" s="152"/>
      <c r="C619" s="144"/>
      <c r="D619" s="144"/>
      <c r="E619" s="144"/>
      <c r="F619" s="144"/>
      <c r="G619" s="144"/>
      <c r="H619" s="153"/>
      <c r="J619" s="130"/>
      <c r="K619" s="130"/>
      <c r="L619" s="130"/>
      <c r="M619" s="130"/>
      <c r="N619" s="130"/>
    </row>
    <row r="620" spans="2:14" x14ac:dyDescent="0.5">
      <c r="B620" s="152"/>
      <c r="C620" s="144"/>
      <c r="D620" s="144"/>
      <c r="E620" s="144"/>
      <c r="F620" s="144"/>
      <c r="G620" s="144"/>
      <c r="H620" s="153"/>
      <c r="J620" s="130"/>
      <c r="K620" s="130"/>
      <c r="L620" s="130"/>
      <c r="M620" s="130"/>
      <c r="N620" s="130"/>
    </row>
    <row r="621" spans="2:14" x14ac:dyDescent="0.5">
      <c r="B621" s="152"/>
      <c r="C621" s="144"/>
      <c r="D621" s="144"/>
      <c r="E621" s="144"/>
      <c r="F621" s="144"/>
      <c r="G621" s="144"/>
      <c r="H621" s="153"/>
      <c r="J621" s="130"/>
      <c r="K621" s="130"/>
      <c r="L621" s="130"/>
      <c r="M621" s="130"/>
      <c r="N621" s="130"/>
    </row>
    <row r="622" spans="2:14" x14ac:dyDescent="0.5">
      <c r="B622" s="152"/>
      <c r="C622" s="144"/>
      <c r="D622" s="144"/>
      <c r="E622" s="144"/>
      <c r="F622" s="144"/>
      <c r="G622" s="144"/>
      <c r="H622" s="153"/>
      <c r="J622" s="130"/>
      <c r="K622" s="130"/>
      <c r="L622" s="130"/>
      <c r="M622" s="130"/>
      <c r="N622" s="130"/>
    </row>
    <row r="623" spans="2:14" x14ac:dyDescent="0.5">
      <c r="B623" s="152"/>
      <c r="C623" s="144"/>
      <c r="D623" s="144"/>
      <c r="E623" s="144"/>
      <c r="F623" s="144"/>
      <c r="G623" s="144"/>
      <c r="H623" s="153"/>
      <c r="J623" s="130"/>
      <c r="K623" s="130"/>
      <c r="L623" s="130"/>
      <c r="M623" s="130"/>
      <c r="N623" s="130"/>
    </row>
    <row r="624" spans="2:14" x14ac:dyDescent="0.5">
      <c r="B624" s="152"/>
      <c r="C624" s="144"/>
      <c r="D624" s="144"/>
      <c r="E624" s="144"/>
      <c r="F624" s="144"/>
      <c r="G624" s="144"/>
      <c r="H624" s="153"/>
      <c r="J624" s="130"/>
      <c r="K624" s="130"/>
      <c r="L624" s="130"/>
      <c r="M624" s="130"/>
      <c r="N624" s="130"/>
    </row>
    <row r="625" spans="2:14" x14ac:dyDescent="0.5">
      <c r="B625" s="152"/>
      <c r="C625" s="144"/>
      <c r="D625" s="144"/>
      <c r="E625" s="144"/>
      <c r="F625" s="144"/>
      <c r="G625" s="144"/>
      <c r="H625" s="153"/>
      <c r="J625" s="130"/>
      <c r="K625" s="130"/>
      <c r="L625" s="130"/>
      <c r="M625" s="130"/>
      <c r="N625" s="130"/>
    </row>
    <row r="626" spans="2:14" x14ac:dyDescent="0.5">
      <c r="B626" s="152"/>
      <c r="C626" s="144"/>
      <c r="D626" s="144"/>
      <c r="E626" s="144"/>
      <c r="F626" s="144"/>
      <c r="G626" s="144"/>
      <c r="H626" s="153"/>
      <c r="J626" s="130"/>
      <c r="K626" s="130"/>
      <c r="L626" s="130"/>
      <c r="M626" s="130"/>
      <c r="N626" s="130"/>
    </row>
    <row r="627" spans="2:14" x14ac:dyDescent="0.5">
      <c r="B627" s="152"/>
      <c r="C627" s="144"/>
      <c r="D627" s="144"/>
      <c r="E627" s="144"/>
      <c r="F627" s="144"/>
      <c r="G627" s="144"/>
      <c r="H627" s="153"/>
      <c r="J627" s="130"/>
      <c r="K627" s="130"/>
      <c r="L627" s="130"/>
      <c r="M627" s="130"/>
      <c r="N627" s="130"/>
    </row>
    <row r="628" spans="2:14" x14ac:dyDescent="0.5">
      <c r="B628" s="152"/>
      <c r="C628" s="144"/>
      <c r="D628" s="144"/>
      <c r="E628" s="144"/>
      <c r="F628" s="144"/>
      <c r="G628" s="144"/>
      <c r="H628" s="153"/>
      <c r="J628" s="130"/>
      <c r="K628" s="130"/>
      <c r="L628" s="130"/>
      <c r="M628" s="130"/>
      <c r="N628" s="130"/>
    </row>
    <row r="629" spans="2:14" x14ac:dyDescent="0.5">
      <c r="B629" s="152"/>
      <c r="C629" s="144"/>
      <c r="D629" s="144"/>
      <c r="E629" s="144"/>
      <c r="F629" s="144"/>
      <c r="G629" s="144"/>
      <c r="H629" s="153"/>
      <c r="J629" s="130"/>
      <c r="K629" s="130"/>
      <c r="L629" s="130"/>
      <c r="M629" s="130"/>
      <c r="N629" s="130"/>
    </row>
    <row r="630" spans="2:14" x14ac:dyDescent="0.5">
      <c r="B630" s="152"/>
      <c r="C630" s="144"/>
      <c r="D630" s="144"/>
      <c r="E630" s="144"/>
      <c r="F630" s="144"/>
      <c r="G630" s="144"/>
      <c r="H630" s="153"/>
      <c r="J630" s="130"/>
      <c r="K630" s="130"/>
      <c r="L630" s="130"/>
      <c r="M630" s="130"/>
      <c r="N630" s="130"/>
    </row>
    <row r="631" spans="2:14" x14ac:dyDescent="0.5">
      <c r="B631" s="152"/>
      <c r="C631" s="144"/>
      <c r="D631" s="144"/>
      <c r="E631" s="144"/>
      <c r="F631" s="144"/>
      <c r="G631" s="144"/>
      <c r="H631" s="153"/>
      <c r="J631" s="130"/>
      <c r="K631" s="130"/>
      <c r="L631" s="130"/>
      <c r="M631" s="130"/>
      <c r="N631" s="130"/>
    </row>
    <row r="632" spans="2:14" x14ac:dyDescent="0.5">
      <c r="B632" s="152"/>
      <c r="C632" s="144"/>
      <c r="D632" s="144"/>
      <c r="E632" s="144"/>
      <c r="F632" s="144"/>
      <c r="G632" s="144"/>
      <c r="H632" s="153"/>
      <c r="J632" s="130"/>
      <c r="K632" s="130"/>
      <c r="L632" s="130"/>
      <c r="M632" s="130"/>
      <c r="N632" s="130"/>
    </row>
    <row r="633" spans="2:14" x14ac:dyDescent="0.5">
      <c r="B633" s="152"/>
      <c r="C633" s="144"/>
      <c r="D633" s="144"/>
      <c r="E633" s="144"/>
      <c r="F633" s="144"/>
      <c r="G633" s="144"/>
      <c r="H633" s="153"/>
      <c r="J633" s="130"/>
      <c r="K633" s="130"/>
      <c r="L633" s="130"/>
      <c r="M633" s="130"/>
      <c r="N633" s="130"/>
    </row>
    <row r="634" spans="2:14" x14ac:dyDescent="0.5">
      <c r="B634" s="152"/>
      <c r="C634" s="144"/>
      <c r="D634" s="144"/>
      <c r="E634" s="144"/>
      <c r="F634" s="144"/>
      <c r="G634" s="144"/>
      <c r="H634" s="153"/>
      <c r="J634" s="130"/>
      <c r="K634" s="130"/>
      <c r="L634" s="130"/>
      <c r="M634" s="130"/>
      <c r="N634" s="130"/>
    </row>
    <row r="635" spans="2:14" x14ac:dyDescent="0.5">
      <c r="B635" s="152"/>
      <c r="C635" s="144"/>
      <c r="D635" s="144"/>
      <c r="E635" s="144"/>
      <c r="F635" s="144"/>
      <c r="G635" s="144"/>
      <c r="H635" s="153"/>
      <c r="J635" s="130"/>
      <c r="K635" s="130"/>
      <c r="L635" s="130"/>
      <c r="M635" s="130"/>
      <c r="N635" s="130"/>
    </row>
    <row r="636" spans="2:14" x14ac:dyDescent="0.5">
      <c r="B636" s="152"/>
      <c r="C636" s="144"/>
      <c r="D636" s="144"/>
      <c r="E636" s="144"/>
      <c r="F636" s="144"/>
      <c r="G636" s="144"/>
      <c r="H636" s="153"/>
      <c r="J636" s="130"/>
      <c r="K636" s="130"/>
      <c r="L636" s="130"/>
      <c r="M636" s="130"/>
      <c r="N636" s="130"/>
    </row>
    <row r="637" spans="2:14" x14ac:dyDescent="0.5">
      <c r="B637" s="152"/>
      <c r="C637" s="144"/>
      <c r="D637" s="144"/>
      <c r="E637" s="144"/>
      <c r="F637" s="144"/>
      <c r="G637" s="144"/>
      <c r="H637" s="153"/>
      <c r="J637" s="130"/>
      <c r="K637" s="130"/>
      <c r="L637" s="130"/>
      <c r="M637" s="130"/>
      <c r="N637" s="130"/>
    </row>
    <row r="638" spans="2:14" x14ac:dyDescent="0.5">
      <c r="B638" s="152"/>
      <c r="C638" s="144"/>
      <c r="D638" s="144"/>
      <c r="E638" s="144"/>
      <c r="F638" s="144"/>
      <c r="G638" s="144"/>
      <c r="H638" s="153"/>
      <c r="J638" s="130"/>
      <c r="K638" s="130"/>
      <c r="L638" s="130"/>
      <c r="M638" s="130"/>
      <c r="N638" s="130"/>
    </row>
    <row r="639" spans="2:14" x14ac:dyDescent="0.5">
      <c r="B639" s="152"/>
      <c r="C639" s="144"/>
      <c r="D639" s="144"/>
      <c r="E639" s="144"/>
      <c r="F639" s="144"/>
      <c r="G639" s="144"/>
      <c r="H639" s="153"/>
      <c r="J639" s="130"/>
      <c r="K639" s="130"/>
      <c r="L639" s="130"/>
      <c r="M639" s="130"/>
      <c r="N639" s="130"/>
    </row>
    <row r="640" spans="2:14" x14ac:dyDescent="0.5">
      <c r="B640" s="152"/>
      <c r="C640" s="144"/>
      <c r="D640" s="144"/>
      <c r="E640" s="144"/>
      <c r="F640" s="144"/>
      <c r="G640" s="144"/>
      <c r="H640" s="153"/>
      <c r="J640" s="130"/>
      <c r="K640" s="130"/>
      <c r="L640" s="130"/>
      <c r="M640" s="130"/>
      <c r="N640" s="130"/>
    </row>
    <row r="641" spans="2:14" x14ac:dyDescent="0.5">
      <c r="B641" s="152"/>
      <c r="C641" s="144"/>
      <c r="D641" s="144"/>
      <c r="E641" s="144"/>
      <c r="F641" s="144"/>
      <c r="G641" s="144"/>
      <c r="H641" s="153"/>
      <c r="J641" s="130"/>
      <c r="K641" s="130"/>
      <c r="L641" s="130"/>
      <c r="M641" s="130"/>
      <c r="N641" s="130"/>
    </row>
    <row r="642" spans="2:14" x14ac:dyDescent="0.5">
      <c r="B642" s="152"/>
      <c r="C642" s="144"/>
      <c r="D642" s="144"/>
      <c r="E642" s="144"/>
      <c r="F642" s="144"/>
      <c r="G642" s="144"/>
      <c r="H642" s="153"/>
      <c r="J642" s="130"/>
      <c r="K642" s="130"/>
      <c r="L642" s="130"/>
      <c r="M642" s="130"/>
      <c r="N642" s="130"/>
    </row>
    <row r="643" spans="2:14" x14ac:dyDescent="0.5">
      <c r="B643" s="152"/>
      <c r="C643" s="144"/>
      <c r="D643" s="144"/>
      <c r="E643" s="144"/>
      <c r="F643" s="144"/>
      <c r="G643" s="144"/>
      <c r="H643" s="153"/>
      <c r="J643" s="130"/>
      <c r="K643" s="130"/>
      <c r="L643" s="130"/>
      <c r="M643" s="130"/>
      <c r="N643" s="130"/>
    </row>
    <row r="644" spans="2:14" x14ac:dyDescent="0.5">
      <c r="B644" s="152"/>
      <c r="C644" s="144"/>
      <c r="D644" s="144"/>
      <c r="E644" s="144"/>
      <c r="F644" s="144"/>
      <c r="G644" s="144"/>
      <c r="H644" s="153"/>
      <c r="J644" s="130"/>
      <c r="K644" s="130"/>
      <c r="L644" s="130"/>
      <c r="M644" s="130"/>
      <c r="N644" s="130"/>
    </row>
    <row r="645" spans="2:14" x14ac:dyDescent="0.5">
      <c r="B645" s="152"/>
      <c r="C645" s="144"/>
      <c r="D645" s="144"/>
      <c r="E645" s="144"/>
      <c r="F645" s="144"/>
      <c r="G645" s="144"/>
      <c r="H645" s="153"/>
      <c r="J645" s="130"/>
      <c r="K645" s="130"/>
      <c r="L645" s="130"/>
      <c r="M645" s="130"/>
      <c r="N645" s="130"/>
    </row>
    <row r="646" spans="2:14" x14ac:dyDescent="0.5">
      <c r="B646" s="152"/>
      <c r="C646" s="144"/>
      <c r="D646" s="144"/>
      <c r="E646" s="144"/>
      <c r="F646" s="144"/>
      <c r="G646" s="144"/>
      <c r="H646" s="153"/>
      <c r="J646" s="130"/>
      <c r="K646" s="130"/>
      <c r="L646" s="130"/>
      <c r="M646" s="130"/>
      <c r="N646" s="130"/>
    </row>
    <row r="647" spans="2:14" x14ac:dyDescent="0.5">
      <c r="B647" s="152"/>
      <c r="C647" s="144"/>
      <c r="D647" s="144"/>
      <c r="E647" s="144"/>
      <c r="F647" s="144"/>
      <c r="G647" s="144"/>
      <c r="H647" s="153"/>
      <c r="J647" s="130"/>
      <c r="K647" s="130"/>
      <c r="L647" s="130"/>
      <c r="M647" s="130"/>
      <c r="N647" s="130"/>
    </row>
    <row r="648" spans="2:14" x14ac:dyDescent="0.5">
      <c r="B648" s="152"/>
      <c r="C648" s="144"/>
      <c r="D648" s="144"/>
      <c r="E648" s="144"/>
      <c r="F648" s="144"/>
      <c r="G648" s="144"/>
      <c r="H648" s="153"/>
      <c r="J648" s="130"/>
      <c r="K648" s="130"/>
      <c r="L648" s="130"/>
      <c r="M648" s="130"/>
      <c r="N648" s="130"/>
    </row>
    <row r="649" spans="2:14" x14ac:dyDescent="0.5">
      <c r="B649" s="152"/>
      <c r="C649" s="144"/>
      <c r="D649" s="144"/>
      <c r="E649" s="144"/>
      <c r="F649" s="144"/>
      <c r="G649" s="144"/>
      <c r="H649" s="153"/>
      <c r="J649" s="130"/>
      <c r="K649" s="130"/>
      <c r="L649" s="130"/>
      <c r="M649" s="130"/>
      <c r="N649" s="130"/>
    </row>
    <row r="650" spans="2:14" x14ac:dyDescent="0.5">
      <c r="B650" s="152"/>
      <c r="C650" s="144"/>
      <c r="D650" s="144"/>
      <c r="E650" s="144"/>
      <c r="F650" s="144"/>
      <c r="G650" s="144"/>
      <c r="H650" s="153"/>
      <c r="J650" s="130"/>
      <c r="K650" s="130"/>
      <c r="L650" s="130"/>
      <c r="M650" s="130"/>
      <c r="N650" s="130"/>
    </row>
    <row r="651" spans="2:14" x14ac:dyDescent="0.5">
      <c r="B651" s="152"/>
      <c r="C651" s="144"/>
      <c r="D651" s="144"/>
      <c r="E651" s="144"/>
      <c r="F651" s="144"/>
      <c r="G651" s="144"/>
      <c r="H651" s="153"/>
      <c r="J651" s="130"/>
      <c r="K651" s="130"/>
      <c r="L651" s="130"/>
      <c r="M651" s="130"/>
      <c r="N651" s="130"/>
    </row>
    <row r="652" spans="2:14" x14ac:dyDescent="0.5">
      <c r="B652" s="152"/>
      <c r="C652" s="144"/>
      <c r="D652" s="144"/>
      <c r="E652" s="144"/>
      <c r="F652" s="144"/>
      <c r="G652" s="144"/>
      <c r="H652" s="153"/>
      <c r="J652" s="130"/>
      <c r="K652" s="130"/>
      <c r="L652" s="130"/>
      <c r="M652" s="130"/>
      <c r="N652" s="130"/>
    </row>
    <row r="653" spans="2:14" x14ac:dyDescent="0.5">
      <c r="B653" s="152"/>
      <c r="C653" s="144"/>
      <c r="D653" s="144"/>
      <c r="E653" s="144"/>
      <c r="F653" s="144"/>
      <c r="G653" s="144"/>
      <c r="H653" s="153"/>
      <c r="J653" s="130"/>
      <c r="K653" s="130"/>
      <c r="L653" s="130"/>
      <c r="M653" s="130"/>
      <c r="N653" s="130"/>
    </row>
    <row r="654" spans="2:14" x14ac:dyDescent="0.5">
      <c r="B654" s="152"/>
      <c r="C654" s="144"/>
      <c r="D654" s="144"/>
      <c r="E654" s="144"/>
      <c r="F654" s="144"/>
      <c r="G654" s="144"/>
      <c r="H654" s="153"/>
      <c r="J654" s="130"/>
      <c r="K654" s="130"/>
      <c r="L654" s="130"/>
      <c r="M654" s="130"/>
      <c r="N654" s="130"/>
    </row>
    <row r="655" spans="2:14" x14ac:dyDescent="0.5">
      <c r="B655" s="152"/>
      <c r="C655" s="144"/>
      <c r="D655" s="144"/>
      <c r="E655" s="144"/>
      <c r="F655" s="144"/>
      <c r="G655" s="144"/>
      <c r="H655" s="153"/>
      <c r="J655" s="130"/>
      <c r="K655" s="130"/>
      <c r="L655" s="130"/>
      <c r="M655" s="130"/>
      <c r="N655" s="130"/>
    </row>
    <row r="656" spans="2:14" x14ac:dyDescent="0.5">
      <c r="B656" s="152"/>
      <c r="C656" s="144"/>
      <c r="D656" s="144"/>
      <c r="E656" s="144"/>
      <c r="F656" s="144"/>
      <c r="G656" s="144"/>
      <c r="H656" s="153"/>
      <c r="J656" s="130"/>
      <c r="K656" s="130"/>
      <c r="L656" s="130"/>
      <c r="M656" s="130"/>
      <c r="N656" s="130"/>
    </row>
    <row r="657" spans="2:14" x14ac:dyDescent="0.5">
      <c r="B657" s="152"/>
      <c r="C657" s="144"/>
      <c r="D657" s="144"/>
      <c r="E657" s="144"/>
      <c r="F657" s="144"/>
      <c r="G657" s="144"/>
      <c r="H657" s="153"/>
      <c r="J657" s="130"/>
      <c r="K657" s="130"/>
      <c r="L657" s="130"/>
      <c r="M657" s="130"/>
      <c r="N657" s="130"/>
    </row>
    <row r="658" spans="2:14" x14ac:dyDescent="0.5">
      <c r="B658" s="152"/>
      <c r="C658" s="144"/>
      <c r="D658" s="144"/>
      <c r="E658" s="144"/>
      <c r="F658" s="144"/>
      <c r="G658" s="144"/>
      <c r="H658" s="153"/>
      <c r="J658" s="130"/>
      <c r="K658" s="130"/>
      <c r="L658" s="130"/>
      <c r="M658" s="130"/>
      <c r="N658" s="130"/>
    </row>
    <row r="659" spans="2:14" x14ac:dyDescent="0.5">
      <c r="B659" s="152"/>
      <c r="C659" s="144"/>
      <c r="D659" s="144"/>
      <c r="E659" s="144"/>
      <c r="F659" s="144"/>
      <c r="G659" s="144"/>
      <c r="H659" s="153"/>
      <c r="J659" s="130"/>
      <c r="K659" s="130"/>
      <c r="L659" s="130"/>
      <c r="M659" s="130"/>
      <c r="N659" s="130"/>
    </row>
    <row r="660" spans="2:14" x14ac:dyDescent="0.5">
      <c r="B660" s="152"/>
      <c r="C660" s="144"/>
      <c r="D660" s="144"/>
      <c r="E660" s="144"/>
      <c r="F660" s="144"/>
      <c r="G660" s="144"/>
      <c r="H660" s="153"/>
      <c r="J660" s="130"/>
      <c r="K660" s="130"/>
      <c r="L660" s="130"/>
      <c r="M660" s="130"/>
      <c r="N660" s="130"/>
    </row>
    <row r="661" spans="2:14" x14ac:dyDescent="0.5">
      <c r="B661" s="152"/>
      <c r="C661" s="144"/>
      <c r="D661" s="144"/>
      <c r="E661" s="144"/>
      <c r="F661" s="144"/>
      <c r="G661" s="144"/>
      <c r="H661" s="153"/>
      <c r="J661" s="130"/>
      <c r="K661" s="130"/>
      <c r="L661" s="130"/>
      <c r="M661" s="130"/>
      <c r="N661" s="130"/>
    </row>
    <row r="662" spans="2:14" x14ac:dyDescent="0.5">
      <c r="B662" s="152"/>
      <c r="C662" s="144"/>
      <c r="D662" s="144"/>
      <c r="E662" s="144"/>
      <c r="F662" s="144"/>
      <c r="G662" s="144"/>
      <c r="H662" s="153"/>
      <c r="J662" s="130"/>
      <c r="K662" s="130"/>
      <c r="L662" s="130"/>
      <c r="M662" s="130"/>
      <c r="N662" s="130"/>
    </row>
    <row r="663" spans="2:14" x14ac:dyDescent="0.5">
      <c r="B663" s="152"/>
      <c r="C663" s="144"/>
      <c r="D663" s="144"/>
      <c r="E663" s="144"/>
      <c r="F663" s="144"/>
      <c r="G663" s="144"/>
      <c r="H663" s="153"/>
      <c r="J663" s="130"/>
      <c r="K663" s="130"/>
      <c r="L663" s="130"/>
      <c r="M663" s="130"/>
      <c r="N663" s="130"/>
    </row>
    <row r="664" spans="2:14" x14ac:dyDescent="0.5">
      <c r="B664" s="152"/>
      <c r="C664" s="144"/>
      <c r="D664" s="144"/>
      <c r="E664" s="144"/>
      <c r="F664" s="144"/>
      <c r="G664" s="144"/>
      <c r="H664" s="153"/>
      <c r="J664" s="130"/>
      <c r="K664" s="130"/>
      <c r="L664" s="130"/>
      <c r="M664" s="130"/>
      <c r="N664" s="130"/>
    </row>
    <row r="665" spans="2:14" x14ac:dyDescent="0.5">
      <c r="B665" s="152"/>
      <c r="C665" s="144"/>
      <c r="D665" s="144"/>
      <c r="E665" s="144"/>
      <c r="F665" s="144"/>
      <c r="G665" s="144"/>
      <c r="H665" s="153"/>
      <c r="J665" s="130"/>
      <c r="K665" s="130"/>
      <c r="L665" s="130"/>
      <c r="M665" s="130"/>
      <c r="N665" s="130"/>
    </row>
    <row r="666" spans="2:14" x14ac:dyDescent="0.5">
      <c r="B666" s="152"/>
      <c r="C666" s="144"/>
      <c r="D666" s="144"/>
      <c r="E666" s="144"/>
      <c r="F666" s="144"/>
      <c r="G666" s="144"/>
      <c r="H666" s="153"/>
      <c r="J666" s="130"/>
      <c r="K666" s="130"/>
      <c r="L666" s="130"/>
      <c r="M666" s="130"/>
      <c r="N666" s="130"/>
    </row>
    <row r="667" spans="2:14" x14ac:dyDescent="0.5">
      <c r="B667" s="152"/>
      <c r="C667" s="144"/>
      <c r="D667" s="144"/>
      <c r="E667" s="144"/>
      <c r="F667" s="144"/>
      <c r="G667" s="144"/>
      <c r="H667" s="153"/>
      <c r="J667" s="130"/>
      <c r="K667" s="130"/>
      <c r="L667" s="130"/>
      <c r="M667" s="130"/>
      <c r="N667" s="130"/>
    </row>
    <row r="668" spans="2:14" x14ac:dyDescent="0.5">
      <c r="B668" s="152"/>
      <c r="C668" s="144"/>
      <c r="D668" s="144"/>
      <c r="E668" s="144"/>
      <c r="F668" s="144"/>
      <c r="G668" s="144"/>
      <c r="H668" s="153"/>
      <c r="J668" s="130"/>
      <c r="K668" s="130"/>
      <c r="L668" s="130"/>
      <c r="M668" s="130"/>
      <c r="N668" s="130"/>
    </row>
    <row r="669" spans="2:14" x14ac:dyDescent="0.5">
      <c r="B669" s="152"/>
      <c r="C669" s="144"/>
      <c r="D669" s="144"/>
      <c r="E669" s="144"/>
      <c r="F669" s="144"/>
      <c r="G669" s="144"/>
      <c r="H669" s="153"/>
      <c r="J669" s="130"/>
      <c r="K669" s="130"/>
      <c r="L669" s="130"/>
      <c r="M669" s="130"/>
      <c r="N669" s="130"/>
    </row>
    <row r="670" spans="2:14" x14ac:dyDescent="0.5">
      <c r="B670" s="152"/>
      <c r="C670" s="144"/>
      <c r="D670" s="144"/>
      <c r="E670" s="144"/>
      <c r="F670" s="144"/>
      <c r="G670" s="144"/>
      <c r="H670" s="153"/>
      <c r="J670" s="130"/>
      <c r="K670" s="130"/>
      <c r="L670" s="130"/>
      <c r="M670" s="130"/>
      <c r="N670" s="130"/>
    </row>
    <row r="671" spans="2:14" x14ac:dyDescent="0.5">
      <c r="B671" s="152"/>
      <c r="C671" s="144"/>
      <c r="D671" s="144"/>
      <c r="E671" s="144"/>
      <c r="F671" s="144"/>
      <c r="G671" s="144"/>
      <c r="H671" s="153"/>
      <c r="J671" s="130"/>
      <c r="K671" s="130"/>
      <c r="L671" s="130"/>
      <c r="M671" s="130"/>
      <c r="N671" s="130"/>
    </row>
    <row r="672" spans="2:14" x14ac:dyDescent="0.5">
      <c r="B672" s="152"/>
      <c r="C672" s="144"/>
      <c r="D672" s="144"/>
      <c r="E672" s="144"/>
      <c r="F672" s="144"/>
      <c r="G672" s="144"/>
      <c r="H672" s="153"/>
      <c r="J672" s="130"/>
      <c r="K672" s="130"/>
      <c r="L672" s="130"/>
      <c r="M672" s="130"/>
      <c r="N672" s="130"/>
    </row>
    <row r="673" spans="2:14" x14ac:dyDescent="0.5">
      <c r="B673" s="152"/>
      <c r="C673" s="144"/>
      <c r="D673" s="144"/>
      <c r="E673" s="144"/>
      <c r="F673" s="144"/>
      <c r="G673" s="144"/>
      <c r="H673" s="153"/>
      <c r="J673" s="130"/>
      <c r="K673" s="130"/>
      <c r="L673" s="130"/>
      <c r="M673" s="130"/>
      <c r="N673" s="130"/>
    </row>
    <row r="674" spans="2:14" x14ac:dyDescent="0.5">
      <c r="B674" s="152"/>
      <c r="C674" s="144"/>
      <c r="D674" s="144"/>
      <c r="E674" s="144"/>
      <c r="F674" s="144"/>
      <c r="G674" s="144"/>
      <c r="H674" s="153"/>
      <c r="J674" s="130"/>
      <c r="K674" s="130"/>
      <c r="L674" s="130"/>
      <c r="M674" s="130"/>
      <c r="N674" s="130"/>
    </row>
    <row r="675" spans="2:14" x14ac:dyDescent="0.5">
      <c r="B675" s="152"/>
      <c r="C675" s="144"/>
      <c r="D675" s="144"/>
      <c r="E675" s="144"/>
      <c r="F675" s="144"/>
      <c r="G675" s="144"/>
      <c r="H675" s="153"/>
      <c r="J675" s="130"/>
      <c r="K675" s="130"/>
      <c r="L675" s="130"/>
      <c r="M675" s="130"/>
      <c r="N675" s="130"/>
    </row>
    <row r="676" spans="2:14" x14ac:dyDescent="0.5">
      <c r="B676" s="152"/>
      <c r="C676" s="144"/>
      <c r="D676" s="144"/>
      <c r="E676" s="144"/>
      <c r="F676" s="144"/>
      <c r="G676" s="144"/>
      <c r="H676" s="153"/>
      <c r="J676" s="130"/>
      <c r="K676" s="130"/>
      <c r="L676" s="130"/>
      <c r="M676" s="130"/>
      <c r="N676" s="130"/>
    </row>
    <row r="677" spans="2:14" x14ac:dyDescent="0.5">
      <c r="B677" s="152"/>
      <c r="C677" s="144"/>
      <c r="D677" s="144"/>
      <c r="E677" s="144"/>
      <c r="F677" s="144"/>
      <c r="G677" s="144"/>
      <c r="H677" s="153"/>
      <c r="J677" s="130"/>
      <c r="K677" s="130"/>
      <c r="L677" s="130"/>
      <c r="M677" s="130"/>
      <c r="N677" s="130"/>
    </row>
    <row r="678" spans="2:14" x14ac:dyDescent="0.5">
      <c r="B678" s="152"/>
      <c r="C678" s="144"/>
      <c r="D678" s="144"/>
      <c r="E678" s="144"/>
      <c r="F678" s="144"/>
      <c r="G678" s="144"/>
      <c r="H678" s="153"/>
      <c r="J678" s="130"/>
      <c r="K678" s="130"/>
      <c r="L678" s="130"/>
      <c r="M678" s="130"/>
      <c r="N678" s="130"/>
    </row>
    <row r="679" spans="2:14" x14ac:dyDescent="0.5">
      <c r="B679" s="152"/>
      <c r="C679" s="144"/>
      <c r="D679" s="144"/>
      <c r="E679" s="144"/>
      <c r="F679" s="144"/>
      <c r="G679" s="144"/>
      <c r="H679" s="153"/>
      <c r="J679" s="130"/>
      <c r="K679" s="130"/>
      <c r="L679" s="130"/>
      <c r="M679" s="130"/>
      <c r="N679" s="130"/>
    </row>
    <row r="680" spans="2:14" x14ac:dyDescent="0.5">
      <c r="B680" s="152"/>
      <c r="C680" s="144"/>
      <c r="D680" s="144"/>
      <c r="E680" s="144"/>
      <c r="F680" s="144"/>
      <c r="G680" s="144"/>
      <c r="H680" s="153"/>
      <c r="J680" s="130"/>
      <c r="K680" s="130"/>
      <c r="L680" s="130"/>
      <c r="M680" s="130"/>
      <c r="N680" s="130"/>
    </row>
    <row r="681" spans="2:14" x14ac:dyDescent="0.5">
      <c r="B681" s="152"/>
      <c r="C681" s="144"/>
      <c r="D681" s="144"/>
      <c r="E681" s="144"/>
      <c r="F681" s="144"/>
      <c r="G681" s="144"/>
      <c r="H681" s="153"/>
      <c r="J681" s="130"/>
      <c r="K681" s="130"/>
      <c r="L681" s="130"/>
      <c r="M681" s="130"/>
      <c r="N681" s="130"/>
    </row>
    <row r="682" spans="2:14" x14ac:dyDescent="0.5">
      <c r="B682" s="152"/>
      <c r="C682" s="144"/>
      <c r="D682" s="144"/>
      <c r="E682" s="144"/>
      <c r="F682" s="144"/>
      <c r="G682" s="144"/>
      <c r="H682" s="153"/>
      <c r="J682" s="130"/>
      <c r="K682" s="130"/>
      <c r="L682" s="130"/>
      <c r="M682" s="130"/>
      <c r="N682" s="130"/>
    </row>
    <row r="683" spans="2:14" x14ac:dyDescent="0.5">
      <c r="B683" s="152"/>
      <c r="C683" s="144"/>
      <c r="D683" s="144"/>
      <c r="E683" s="144"/>
      <c r="F683" s="144"/>
      <c r="G683" s="144"/>
      <c r="H683" s="153"/>
      <c r="J683" s="130"/>
      <c r="K683" s="130"/>
      <c r="L683" s="130"/>
      <c r="M683" s="130"/>
      <c r="N683" s="130"/>
    </row>
    <row r="684" spans="2:14" x14ac:dyDescent="0.5">
      <c r="B684" s="152"/>
      <c r="C684" s="144"/>
      <c r="D684" s="144"/>
      <c r="E684" s="144"/>
      <c r="F684" s="144"/>
      <c r="G684" s="144"/>
      <c r="H684" s="153"/>
      <c r="J684" s="130"/>
      <c r="K684" s="130"/>
      <c r="L684" s="130"/>
      <c r="M684" s="130"/>
      <c r="N684" s="130"/>
    </row>
    <row r="685" spans="2:14" x14ac:dyDescent="0.5">
      <c r="B685" s="152"/>
      <c r="C685" s="144"/>
      <c r="D685" s="144"/>
      <c r="E685" s="144"/>
      <c r="F685" s="144"/>
      <c r="G685" s="144"/>
      <c r="H685" s="153"/>
      <c r="J685" s="130"/>
      <c r="K685" s="130"/>
      <c r="L685" s="130"/>
      <c r="M685" s="130"/>
      <c r="N685" s="130"/>
    </row>
    <row r="686" spans="2:14" x14ac:dyDescent="0.5">
      <c r="B686" s="152"/>
      <c r="C686" s="144"/>
      <c r="D686" s="144"/>
      <c r="E686" s="144"/>
      <c r="F686" s="144"/>
      <c r="G686" s="144"/>
      <c r="H686" s="153"/>
      <c r="J686" s="130"/>
      <c r="K686" s="130"/>
      <c r="L686" s="130"/>
      <c r="M686" s="130"/>
      <c r="N686" s="130"/>
    </row>
    <row r="687" spans="2:14" x14ac:dyDescent="0.5">
      <c r="B687" s="152"/>
      <c r="C687" s="144"/>
      <c r="D687" s="144"/>
      <c r="E687" s="144"/>
      <c r="F687" s="144"/>
      <c r="G687" s="144"/>
      <c r="H687" s="153"/>
      <c r="J687" s="130"/>
      <c r="K687" s="130"/>
      <c r="L687" s="130"/>
      <c r="M687" s="130"/>
      <c r="N687" s="130"/>
    </row>
    <row r="688" spans="2:14" x14ac:dyDescent="0.5">
      <c r="B688" s="152"/>
      <c r="C688" s="144"/>
      <c r="D688" s="144"/>
      <c r="E688" s="144"/>
      <c r="F688" s="144"/>
      <c r="G688" s="144"/>
      <c r="H688" s="153"/>
      <c r="J688" s="130"/>
      <c r="K688" s="130"/>
      <c r="L688" s="130"/>
      <c r="M688" s="130"/>
      <c r="N688" s="130"/>
    </row>
    <row r="689" spans="2:14" x14ac:dyDescent="0.5">
      <c r="B689" s="152"/>
      <c r="C689" s="144"/>
      <c r="D689" s="144"/>
      <c r="E689" s="144"/>
      <c r="F689" s="144"/>
      <c r="G689" s="144"/>
      <c r="H689" s="153"/>
      <c r="J689" s="130"/>
      <c r="K689" s="130"/>
      <c r="L689" s="130"/>
      <c r="M689" s="130"/>
      <c r="N689" s="130"/>
    </row>
    <row r="690" spans="2:14" x14ac:dyDescent="0.5">
      <c r="B690" s="152"/>
      <c r="C690" s="144"/>
      <c r="D690" s="144"/>
      <c r="E690" s="144"/>
      <c r="F690" s="144"/>
      <c r="G690" s="144"/>
      <c r="H690" s="153"/>
      <c r="J690" s="130"/>
      <c r="K690" s="130"/>
      <c r="L690" s="130"/>
      <c r="M690" s="130"/>
      <c r="N690" s="130"/>
    </row>
    <row r="691" spans="2:14" x14ac:dyDescent="0.5">
      <c r="B691" s="152"/>
      <c r="C691" s="144"/>
      <c r="D691" s="144"/>
      <c r="E691" s="144"/>
      <c r="F691" s="144"/>
      <c r="G691" s="144"/>
      <c r="H691" s="153"/>
      <c r="J691" s="130"/>
      <c r="K691" s="130"/>
      <c r="L691" s="130"/>
      <c r="M691" s="130"/>
      <c r="N691" s="130"/>
    </row>
    <row r="692" spans="2:14" x14ac:dyDescent="0.5">
      <c r="B692" s="152"/>
      <c r="C692" s="144"/>
      <c r="D692" s="144"/>
      <c r="E692" s="144"/>
      <c r="F692" s="144"/>
      <c r="G692" s="144"/>
      <c r="H692" s="153"/>
      <c r="J692" s="130"/>
      <c r="K692" s="130"/>
      <c r="L692" s="130"/>
      <c r="M692" s="130"/>
      <c r="N692" s="130"/>
    </row>
    <row r="693" spans="2:14" x14ac:dyDescent="0.5">
      <c r="B693" s="152"/>
      <c r="C693" s="144"/>
      <c r="D693" s="144"/>
      <c r="E693" s="144"/>
      <c r="F693" s="144"/>
      <c r="G693" s="144"/>
      <c r="H693" s="153"/>
      <c r="J693" s="130"/>
      <c r="K693" s="130"/>
      <c r="L693" s="130"/>
      <c r="M693" s="130"/>
      <c r="N693" s="130"/>
    </row>
    <row r="694" spans="2:14" x14ac:dyDescent="0.5">
      <c r="B694" s="152"/>
      <c r="C694" s="144"/>
      <c r="D694" s="144"/>
      <c r="E694" s="144"/>
      <c r="F694" s="144"/>
      <c r="G694" s="144"/>
      <c r="H694" s="153"/>
      <c r="J694" s="130"/>
      <c r="K694" s="130"/>
      <c r="L694" s="130"/>
      <c r="M694" s="130"/>
      <c r="N694" s="130"/>
    </row>
    <row r="695" spans="2:14" x14ac:dyDescent="0.5">
      <c r="B695" s="152"/>
      <c r="C695" s="144"/>
      <c r="D695" s="144"/>
      <c r="E695" s="144"/>
      <c r="F695" s="144"/>
      <c r="G695" s="144"/>
      <c r="H695" s="153"/>
      <c r="J695" s="130"/>
      <c r="K695" s="130"/>
      <c r="L695" s="130"/>
      <c r="M695" s="130"/>
      <c r="N695" s="130"/>
    </row>
    <row r="696" spans="2:14" x14ac:dyDescent="0.5">
      <c r="B696" s="152"/>
      <c r="C696" s="144"/>
      <c r="D696" s="144"/>
      <c r="E696" s="144"/>
      <c r="F696" s="144"/>
      <c r="G696" s="144"/>
      <c r="H696" s="153"/>
      <c r="J696" s="130"/>
      <c r="K696" s="130"/>
      <c r="L696" s="130"/>
      <c r="M696" s="130"/>
      <c r="N696" s="130"/>
    </row>
    <row r="697" spans="2:14" x14ac:dyDescent="0.5">
      <c r="B697" s="152"/>
      <c r="C697" s="144"/>
      <c r="D697" s="144"/>
      <c r="E697" s="144"/>
      <c r="F697" s="144"/>
      <c r="G697" s="144"/>
      <c r="H697" s="153"/>
      <c r="J697" s="130"/>
      <c r="K697" s="130"/>
      <c r="L697" s="130"/>
      <c r="M697" s="130"/>
      <c r="N697" s="130"/>
    </row>
    <row r="698" spans="2:14" x14ac:dyDescent="0.5">
      <c r="B698" s="152"/>
      <c r="C698" s="144"/>
      <c r="D698" s="144"/>
      <c r="E698" s="144"/>
      <c r="F698" s="144"/>
      <c r="G698" s="144"/>
      <c r="H698" s="153"/>
      <c r="J698" s="130"/>
      <c r="K698" s="130"/>
      <c r="L698" s="130"/>
      <c r="M698" s="130"/>
      <c r="N698" s="130"/>
    </row>
    <row r="699" spans="2:14" x14ac:dyDescent="0.5">
      <c r="B699" s="152"/>
      <c r="C699" s="144"/>
      <c r="D699" s="144"/>
      <c r="E699" s="144"/>
      <c r="F699" s="144"/>
      <c r="G699" s="144"/>
      <c r="H699" s="153"/>
      <c r="J699" s="130"/>
      <c r="K699" s="130"/>
      <c r="L699" s="130"/>
      <c r="M699" s="130"/>
      <c r="N699" s="130"/>
    </row>
    <row r="700" spans="2:14" x14ac:dyDescent="0.5">
      <c r="B700" s="152"/>
      <c r="C700" s="144"/>
      <c r="D700" s="144"/>
      <c r="E700" s="144"/>
      <c r="F700" s="144"/>
      <c r="G700" s="144"/>
      <c r="H700" s="153"/>
      <c r="J700" s="130"/>
      <c r="K700" s="130"/>
      <c r="L700" s="130"/>
      <c r="M700" s="130"/>
      <c r="N700" s="130"/>
    </row>
    <row r="701" spans="2:14" x14ac:dyDescent="0.5">
      <c r="B701" s="152"/>
      <c r="C701" s="144"/>
      <c r="D701" s="144"/>
      <c r="E701" s="144"/>
      <c r="F701" s="144"/>
      <c r="G701" s="144"/>
      <c r="H701" s="153"/>
      <c r="J701" s="130"/>
      <c r="K701" s="130"/>
      <c r="L701" s="130"/>
      <c r="M701" s="130"/>
      <c r="N701" s="130"/>
    </row>
    <row r="702" spans="2:14" x14ac:dyDescent="0.5">
      <c r="B702" s="152"/>
      <c r="C702" s="144"/>
      <c r="D702" s="144"/>
      <c r="E702" s="144"/>
      <c r="F702" s="144"/>
      <c r="G702" s="144"/>
      <c r="H702" s="153"/>
      <c r="J702" s="130"/>
      <c r="K702" s="130"/>
      <c r="L702" s="130"/>
      <c r="M702" s="130"/>
      <c r="N702" s="130"/>
    </row>
    <row r="703" spans="2:14" x14ac:dyDescent="0.5">
      <c r="B703" s="152"/>
      <c r="C703" s="144"/>
      <c r="D703" s="144"/>
      <c r="E703" s="144"/>
      <c r="F703" s="144"/>
      <c r="G703" s="144"/>
      <c r="H703" s="153"/>
      <c r="J703" s="130"/>
      <c r="K703" s="130"/>
      <c r="L703" s="130"/>
      <c r="M703" s="130"/>
      <c r="N703" s="130"/>
    </row>
    <row r="704" spans="2:14" x14ac:dyDescent="0.5">
      <c r="B704" s="152"/>
      <c r="C704" s="144"/>
      <c r="D704" s="144"/>
      <c r="E704" s="144"/>
      <c r="F704" s="144"/>
      <c r="G704" s="144"/>
      <c r="H704" s="153"/>
      <c r="J704" s="130"/>
      <c r="K704" s="130"/>
      <c r="L704" s="130"/>
      <c r="M704" s="130"/>
      <c r="N704" s="130"/>
    </row>
    <row r="705" spans="2:14" x14ac:dyDescent="0.5">
      <c r="B705" s="152"/>
      <c r="C705" s="144"/>
      <c r="D705" s="144"/>
      <c r="E705" s="144"/>
      <c r="F705" s="144"/>
      <c r="G705" s="144"/>
      <c r="H705" s="153"/>
      <c r="J705" s="130"/>
      <c r="K705" s="130"/>
      <c r="L705" s="130"/>
      <c r="M705" s="130"/>
      <c r="N705" s="130"/>
    </row>
    <row r="706" spans="2:14" x14ac:dyDescent="0.5">
      <c r="B706" s="152"/>
      <c r="C706" s="144"/>
      <c r="D706" s="144"/>
      <c r="E706" s="144"/>
      <c r="F706" s="144"/>
      <c r="G706" s="144"/>
      <c r="H706" s="153"/>
      <c r="J706" s="130"/>
      <c r="K706" s="130"/>
      <c r="L706" s="130"/>
      <c r="M706" s="130"/>
      <c r="N706" s="130"/>
    </row>
    <row r="707" spans="2:14" x14ac:dyDescent="0.5">
      <c r="B707" s="152"/>
      <c r="C707" s="144"/>
      <c r="D707" s="144"/>
      <c r="E707" s="144"/>
      <c r="F707" s="144"/>
      <c r="G707" s="144"/>
      <c r="H707" s="153"/>
      <c r="J707" s="130"/>
      <c r="K707" s="130"/>
      <c r="L707" s="130"/>
      <c r="M707" s="130"/>
      <c r="N707" s="130"/>
    </row>
    <row r="708" spans="2:14" x14ac:dyDescent="0.5">
      <c r="B708" s="152"/>
      <c r="C708" s="144"/>
      <c r="D708" s="144"/>
      <c r="E708" s="144"/>
      <c r="F708" s="144"/>
      <c r="G708" s="144"/>
      <c r="H708" s="153"/>
      <c r="J708" s="130"/>
      <c r="K708" s="130"/>
      <c r="L708" s="130"/>
      <c r="M708" s="130"/>
      <c r="N708" s="130"/>
    </row>
    <row r="709" spans="2:14" x14ac:dyDescent="0.5">
      <c r="B709" s="152"/>
      <c r="C709" s="144"/>
      <c r="D709" s="144"/>
      <c r="E709" s="144"/>
      <c r="F709" s="144"/>
      <c r="G709" s="144"/>
      <c r="H709" s="153"/>
      <c r="J709" s="130"/>
      <c r="K709" s="130"/>
      <c r="L709" s="130"/>
      <c r="M709" s="130"/>
      <c r="N709" s="130"/>
    </row>
    <row r="710" spans="2:14" x14ac:dyDescent="0.5">
      <c r="B710" s="152"/>
      <c r="C710" s="144"/>
      <c r="D710" s="144"/>
      <c r="E710" s="144"/>
      <c r="F710" s="144"/>
      <c r="G710" s="144"/>
      <c r="H710" s="153"/>
      <c r="J710" s="130"/>
      <c r="K710" s="130"/>
      <c r="L710" s="130"/>
      <c r="M710" s="130"/>
      <c r="N710" s="130"/>
    </row>
    <row r="711" spans="2:14" x14ac:dyDescent="0.5">
      <c r="B711" s="152"/>
      <c r="C711" s="144"/>
      <c r="D711" s="144"/>
      <c r="E711" s="144"/>
      <c r="F711" s="144"/>
      <c r="G711" s="144"/>
      <c r="H711" s="153"/>
      <c r="J711" s="130"/>
      <c r="K711" s="130"/>
      <c r="L711" s="130"/>
      <c r="M711" s="130"/>
      <c r="N711" s="130"/>
    </row>
    <row r="712" spans="2:14" x14ac:dyDescent="0.5">
      <c r="B712" s="152"/>
      <c r="C712" s="144"/>
      <c r="D712" s="144"/>
      <c r="E712" s="144"/>
      <c r="F712" s="144"/>
      <c r="G712" s="144"/>
      <c r="H712" s="153"/>
      <c r="J712" s="130"/>
      <c r="K712" s="130"/>
      <c r="L712" s="130"/>
      <c r="M712" s="130"/>
      <c r="N712" s="130"/>
    </row>
    <row r="713" spans="2:14" x14ac:dyDescent="0.5">
      <c r="B713" s="152"/>
      <c r="C713" s="144"/>
      <c r="D713" s="144"/>
      <c r="E713" s="144"/>
      <c r="F713" s="144"/>
      <c r="G713" s="144"/>
      <c r="H713" s="153"/>
      <c r="J713" s="130"/>
      <c r="K713" s="130"/>
      <c r="L713" s="130"/>
      <c r="M713" s="130"/>
      <c r="N713" s="130"/>
    </row>
    <row r="714" spans="2:14" x14ac:dyDescent="0.5">
      <c r="B714" s="152"/>
      <c r="C714" s="144"/>
      <c r="D714" s="144"/>
      <c r="E714" s="144"/>
      <c r="F714" s="144"/>
      <c r="G714" s="144"/>
      <c r="H714" s="153"/>
      <c r="J714" s="130"/>
      <c r="K714" s="130"/>
      <c r="L714" s="130"/>
      <c r="M714" s="130"/>
      <c r="N714" s="130"/>
    </row>
    <row r="715" spans="2:14" x14ac:dyDescent="0.5">
      <c r="B715" s="152"/>
      <c r="C715" s="144"/>
      <c r="D715" s="144"/>
      <c r="E715" s="144"/>
      <c r="F715" s="144"/>
      <c r="G715" s="144"/>
      <c r="H715" s="153"/>
      <c r="J715" s="130"/>
      <c r="K715" s="130"/>
      <c r="L715" s="130"/>
      <c r="M715" s="130"/>
      <c r="N715" s="130"/>
    </row>
    <row r="716" spans="2:14" x14ac:dyDescent="0.5">
      <c r="B716" s="152"/>
      <c r="C716" s="144"/>
      <c r="D716" s="144"/>
      <c r="E716" s="144"/>
      <c r="F716" s="144"/>
      <c r="G716" s="144"/>
      <c r="H716" s="153"/>
      <c r="J716" s="130"/>
      <c r="K716" s="130"/>
      <c r="L716" s="130"/>
      <c r="M716" s="130"/>
      <c r="N716" s="130"/>
    </row>
    <row r="717" spans="2:14" x14ac:dyDescent="0.5">
      <c r="B717" s="152"/>
      <c r="C717" s="144"/>
      <c r="D717" s="144"/>
      <c r="E717" s="144"/>
      <c r="F717" s="144"/>
      <c r="G717" s="144"/>
      <c r="H717" s="153"/>
      <c r="J717" s="130"/>
      <c r="K717" s="130"/>
      <c r="L717" s="130"/>
      <c r="M717" s="130"/>
      <c r="N717" s="130"/>
    </row>
    <row r="718" spans="2:14" x14ac:dyDescent="0.5">
      <c r="B718" s="152"/>
      <c r="C718" s="144"/>
      <c r="D718" s="144"/>
      <c r="E718" s="144"/>
      <c r="F718" s="144"/>
      <c r="G718" s="144"/>
      <c r="H718" s="153"/>
      <c r="J718" s="130"/>
      <c r="K718" s="130"/>
      <c r="L718" s="130"/>
      <c r="M718" s="130"/>
      <c r="N718" s="130"/>
    </row>
    <row r="719" spans="2:14" x14ac:dyDescent="0.5">
      <c r="B719" s="152"/>
      <c r="C719" s="144"/>
      <c r="D719" s="144"/>
      <c r="E719" s="144"/>
      <c r="F719" s="144"/>
      <c r="G719" s="144"/>
      <c r="H719" s="153"/>
      <c r="J719" s="130"/>
      <c r="K719" s="130"/>
      <c r="L719" s="130"/>
      <c r="M719" s="130"/>
      <c r="N719" s="130"/>
    </row>
    <row r="720" spans="2:14" x14ac:dyDescent="0.5">
      <c r="B720" s="152"/>
      <c r="C720" s="144"/>
      <c r="D720" s="144"/>
      <c r="E720" s="144"/>
      <c r="F720" s="144"/>
      <c r="G720" s="144"/>
      <c r="H720" s="153"/>
      <c r="J720" s="130"/>
      <c r="K720" s="130"/>
      <c r="L720" s="130"/>
      <c r="M720" s="130"/>
      <c r="N720" s="130"/>
    </row>
    <row r="721" spans="2:14" x14ac:dyDescent="0.5">
      <c r="B721" s="152"/>
      <c r="C721" s="144"/>
      <c r="D721" s="144"/>
      <c r="E721" s="144"/>
      <c r="F721" s="144"/>
      <c r="G721" s="144"/>
      <c r="H721" s="153"/>
      <c r="J721" s="130"/>
      <c r="K721" s="130"/>
      <c r="L721" s="130"/>
      <c r="M721" s="130"/>
      <c r="N721" s="130"/>
    </row>
    <row r="722" spans="2:14" x14ac:dyDescent="0.5">
      <c r="B722" s="152"/>
      <c r="C722" s="144"/>
      <c r="D722" s="144"/>
      <c r="E722" s="144"/>
      <c r="F722" s="144"/>
      <c r="G722" s="144"/>
      <c r="H722" s="153"/>
      <c r="J722" s="130"/>
      <c r="K722" s="130"/>
      <c r="L722" s="130"/>
      <c r="M722" s="130"/>
      <c r="N722" s="130"/>
    </row>
    <row r="723" spans="2:14" x14ac:dyDescent="0.5">
      <c r="B723" s="152"/>
      <c r="C723" s="144"/>
      <c r="D723" s="144"/>
      <c r="E723" s="144"/>
      <c r="F723" s="144"/>
      <c r="G723" s="144"/>
      <c r="H723" s="153"/>
      <c r="J723" s="130"/>
      <c r="K723" s="130"/>
      <c r="L723" s="130"/>
      <c r="M723" s="130"/>
      <c r="N723" s="130"/>
    </row>
    <row r="724" spans="2:14" x14ac:dyDescent="0.5">
      <c r="B724" s="152"/>
      <c r="C724" s="144"/>
      <c r="D724" s="144"/>
      <c r="E724" s="144"/>
      <c r="F724" s="144"/>
      <c r="G724" s="144"/>
      <c r="H724" s="153"/>
      <c r="J724" s="130"/>
      <c r="K724" s="130"/>
      <c r="L724" s="130"/>
      <c r="M724" s="130"/>
      <c r="N724" s="130"/>
    </row>
    <row r="725" spans="2:14" x14ac:dyDescent="0.5">
      <c r="B725" s="152"/>
      <c r="C725" s="144"/>
      <c r="D725" s="144"/>
      <c r="E725" s="144"/>
      <c r="F725" s="144"/>
      <c r="G725" s="144"/>
      <c r="H725" s="153"/>
      <c r="J725" s="130"/>
      <c r="K725" s="130"/>
      <c r="L725" s="130"/>
      <c r="M725" s="130"/>
      <c r="N725" s="130"/>
    </row>
    <row r="726" spans="2:14" x14ac:dyDescent="0.5">
      <c r="B726" s="152"/>
      <c r="C726" s="144"/>
      <c r="D726" s="144"/>
      <c r="E726" s="144"/>
      <c r="F726" s="144"/>
      <c r="G726" s="144"/>
      <c r="H726" s="153"/>
      <c r="J726" s="130"/>
      <c r="K726" s="130"/>
      <c r="L726" s="130"/>
      <c r="M726" s="130"/>
      <c r="N726" s="130"/>
    </row>
    <row r="727" spans="2:14" x14ac:dyDescent="0.5">
      <c r="B727" s="152"/>
      <c r="C727" s="144"/>
      <c r="D727" s="144"/>
      <c r="E727" s="144"/>
      <c r="F727" s="144"/>
      <c r="G727" s="144"/>
      <c r="H727" s="153"/>
      <c r="J727" s="130"/>
      <c r="K727" s="130"/>
      <c r="L727" s="130"/>
      <c r="M727" s="130"/>
      <c r="N727" s="130"/>
    </row>
    <row r="728" spans="2:14" x14ac:dyDescent="0.5">
      <c r="B728" s="152"/>
      <c r="C728" s="144"/>
      <c r="D728" s="144"/>
      <c r="E728" s="144"/>
      <c r="F728" s="144"/>
      <c r="G728" s="144"/>
      <c r="H728" s="153"/>
      <c r="J728" s="130"/>
      <c r="K728" s="130"/>
      <c r="L728" s="130"/>
      <c r="M728" s="130"/>
      <c r="N728" s="130"/>
    </row>
    <row r="729" spans="2:14" x14ac:dyDescent="0.5">
      <c r="B729" s="152"/>
      <c r="C729" s="144"/>
      <c r="D729" s="144"/>
      <c r="E729" s="144"/>
      <c r="F729" s="144"/>
      <c r="G729" s="144"/>
      <c r="H729" s="153"/>
      <c r="J729" s="130"/>
      <c r="K729" s="130"/>
      <c r="L729" s="130"/>
      <c r="M729" s="130"/>
      <c r="N729" s="130"/>
    </row>
    <row r="730" spans="2:14" x14ac:dyDescent="0.5">
      <c r="B730" s="152"/>
      <c r="C730" s="144"/>
      <c r="D730" s="144"/>
      <c r="E730" s="144"/>
      <c r="F730" s="144"/>
      <c r="G730" s="144"/>
      <c r="H730" s="153"/>
      <c r="J730" s="130"/>
      <c r="K730" s="130"/>
      <c r="L730" s="130"/>
      <c r="M730" s="130"/>
      <c r="N730" s="130"/>
    </row>
    <row r="731" spans="2:14" x14ac:dyDescent="0.5">
      <c r="B731" s="152"/>
      <c r="C731" s="144"/>
      <c r="D731" s="144"/>
      <c r="E731" s="144"/>
      <c r="F731" s="144"/>
      <c r="G731" s="144"/>
      <c r="H731" s="153"/>
      <c r="J731" s="130"/>
      <c r="K731" s="130"/>
      <c r="L731" s="130"/>
      <c r="M731" s="130"/>
      <c r="N731" s="130"/>
    </row>
    <row r="732" spans="2:14" x14ac:dyDescent="0.5">
      <c r="B732" s="152"/>
      <c r="C732" s="144"/>
      <c r="D732" s="144"/>
      <c r="E732" s="144"/>
      <c r="F732" s="144"/>
      <c r="G732" s="144"/>
      <c r="H732" s="153"/>
      <c r="J732" s="130"/>
      <c r="K732" s="130"/>
      <c r="L732" s="130"/>
      <c r="M732" s="130"/>
      <c r="N732" s="130"/>
    </row>
    <row r="733" spans="2:14" x14ac:dyDescent="0.5">
      <c r="B733" s="152"/>
      <c r="C733" s="144"/>
      <c r="D733" s="144"/>
      <c r="E733" s="144"/>
      <c r="F733" s="144"/>
      <c r="G733" s="144"/>
      <c r="H733" s="153"/>
      <c r="J733" s="130"/>
      <c r="K733" s="130"/>
      <c r="L733" s="130"/>
      <c r="M733" s="130"/>
      <c r="N733" s="130"/>
    </row>
    <row r="734" spans="2:14" x14ac:dyDescent="0.5">
      <c r="B734" s="152"/>
      <c r="C734" s="144"/>
      <c r="D734" s="144"/>
      <c r="E734" s="144"/>
      <c r="F734" s="144"/>
      <c r="G734" s="144"/>
      <c r="H734" s="153"/>
      <c r="J734" s="130"/>
      <c r="K734" s="130"/>
      <c r="L734" s="130"/>
      <c r="M734" s="130"/>
      <c r="N734" s="130"/>
    </row>
    <row r="735" spans="2:14" x14ac:dyDescent="0.5">
      <c r="B735" s="152"/>
      <c r="C735" s="144"/>
      <c r="D735" s="144"/>
      <c r="E735" s="144"/>
      <c r="F735" s="144"/>
      <c r="G735" s="144"/>
      <c r="H735" s="153"/>
      <c r="J735" s="130"/>
      <c r="K735" s="130"/>
      <c r="L735" s="130"/>
      <c r="M735" s="130"/>
      <c r="N735" s="130"/>
    </row>
    <row r="736" spans="2:14" x14ac:dyDescent="0.5">
      <c r="B736" s="152"/>
      <c r="C736" s="144"/>
      <c r="D736" s="144"/>
      <c r="E736" s="144"/>
      <c r="F736" s="144"/>
      <c r="G736" s="144"/>
      <c r="H736" s="153"/>
      <c r="J736" s="130"/>
      <c r="K736" s="130"/>
      <c r="L736" s="130"/>
      <c r="M736" s="130"/>
      <c r="N736" s="130"/>
    </row>
    <row r="737" spans="2:14" x14ac:dyDescent="0.5">
      <c r="B737" s="152"/>
      <c r="C737" s="144"/>
      <c r="D737" s="144"/>
      <c r="E737" s="144"/>
      <c r="F737" s="144"/>
      <c r="G737" s="144"/>
      <c r="H737" s="153"/>
      <c r="J737" s="130"/>
      <c r="K737" s="130"/>
      <c r="L737" s="130"/>
      <c r="M737" s="130"/>
      <c r="N737" s="130"/>
    </row>
    <row r="738" spans="2:14" x14ac:dyDescent="0.5">
      <c r="B738" s="152"/>
      <c r="C738" s="144"/>
      <c r="D738" s="144"/>
      <c r="E738" s="144"/>
      <c r="F738" s="144"/>
      <c r="G738" s="144"/>
      <c r="H738" s="153"/>
      <c r="J738" s="130"/>
      <c r="K738" s="130"/>
      <c r="L738" s="130"/>
      <c r="M738" s="130"/>
      <c r="N738" s="130"/>
    </row>
    <row r="739" spans="2:14" x14ac:dyDescent="0.5">
      <c r="B739" s="152"/>
      <c r="C739" s="144"/>
      <c r="D739" s="144"/>
      <c r="E739" s="144"/>
      <c r="F739" s="144"/>
      <c r="G739" s="144"/>
      <c r="H739" s="153"/>
      <c r="J739" s="130"/>
      <c r="K739" s="130"/>
      <c r="L739" s="130"/>
      <c r="M739" s="130"/>
      <c r="N739" s="130"/>
    </row>
    <row r="740" spans="2:14" x14ac:dyDescent="0.5">
      <c r="B740" s="152"/>
      <c r="C740" s="144"/>
      <c r="D740" s="144"/>
      <c r="E740" s="144"/>
      <c r="F740" s="144"/>
      <c r="G740" s="144"/>
      <c r="H740" s="153"/>
      <c r="J740" s="130"/>
      <c r="K740" s="130"/>
      <c r="L740" s="130"/>
      <c r="M740" s="130"/>
      <c r="N740" s="130"/>
    </row>
    <row r="741" spans="2:14" x14ac:dyDescent="0.5">
      <c r="B741" s="152"/>
      <c r="C741" s="144"/>
      <c r="D741" s="144"/>
      <c r="E741" s="144"/>
      <c r="F741" s="144"/>
      <c r="G741" s="144"/>
      <c r="H741" s="153"/>
      <c r="J741" s="130"/>
      <c r="K741" s="130"/>
      <c r="L741" s="130"/>
      <c r="M741" s="130"/>
      <c r="N741" s="130"/>
    </row>
    <row r="742" spans="2:14" x14ac:dyDescent="0.5">
      <c r="B742" s="152"/>
      <c r="C742" s="144"/>
      <c r="D742" s="144"/>
      <c r="E742" s="144"/>
      <c r="F742" s="144"/>
      <c r="G742" s="144"/>
      <c r="H742" s="153"/>
      <c r="J742" s="130"/>
      <c r="K742" s="130"/>
      <c r="L742" s="130"/>
      <c r="M742" s="130"/>
      <c r="N742" s="130"/>
    </row>
    <row r="743" spans="2:14" x14ac:dyDescent="0.5">
      <c r="B743" s="152"/>
      <c r="C743" s="144"/>
      <c r="D743" s="144"/>
      <c r="E743" s="144"/>
      <c r="F743" s="144"/>
      <c r="G743" s="144"/>
      <c r="H743" s="153"/>
      <c r="J743" s="130"/>
      <c r="K743" s="130"/>
      <c r="L743" s="130"/>
      <c r="M743" s="130"/>
      <c r="N743" s="130"/>
    </row>
    <row r="744" spans="2:14" x14ac:dyDescent="0.5">
      <c r="B744" s="152"/>
      <c r="C744" s="144"/>
      <c r="D744" s="144"/>
      <c r="E744" s="144"/>
      <c r="F744" s="144"/>
      <c r="G744" s="144"/>
      <c r="H744" s="153"/>
      <c r="J744" s="130"/>
      <c r="K744" s="130"/>
      <c r="L744" s="130"/>
      <c r="M744" s="130"/>
      <c r="N744" s="130"/>
    </row>
    <row r="745" spans="2:14" x14ac:dyDescent="0.5">
      <c r="B745" s="152"/>
      <c r="C745" s="144"/>
      <c r="D745" s="144"/>
      <c r="E745" s="144"/>
      <c r="F745" s="144"/>
      <c r="G745" s="144"/>
      <c r="H745" s="153"/>
      <c r="J745" s="130"/>
      <c r="K745" s="130"/>
      <c r="L745" s="130"/>
      <c r="M745" s="130"/>
      <c r="N745" s="130"/>
    </row>
    <row r="746" spans="2:14" x14ac:dyDescent="0.5">
      <c r="B746" s="152"/>
      <c r="C746" s="144"/>
      <c r="D746" s="144"/>
      <c r="E746" s="144"/>
      <c r="F746" s="144"/>
      <c r="G746" s="144"/>
      <c r="H746" s="153"/>
      <c r="J746" s="130"/>
      <c r="K746" s="130"/>
      <c r="L746" s="130"/>
      <c r="M746" s="130"/>
      <c r="N746" s="130"/>
    </row>
    <row r="747" spans="2:14" x14ac:dyDescent="0.5">
      <c r="B747" s="152"/>
      <c r="C747" s="144"/>
      <c r="D747" s="144"/>
      <c r="E747" s="144"/>
      <c r="F747" s="144"/>
      <c r="G747" s="144"/>
      <c r="H747" s="153"/>
      <c r="J747" s="130"/>
      <c r="K747" s="130"/>
      <c r="L747" s="130"/>
      <c r="M747" s="130"/>
      <c r="N747" s="130"/>
    </row>
    <row r="748" spans="2:14" x14ac:dyDescent="0.5">
      <c r="B748" s="152"/>
      <c r="C748" s="144"/>
      <c r="D748" s="144"/>
      <c r="E748" s="144"/>
      <c r="F748" s="144"/>
      <c r="G748" s="144"/>
      <c r="H748" s="153"/>
      <c r="J748" s="130"/>
      <c r="K748" s="130"/>
      <c r="L748" s="130"/>
      <c r="M748" s="130"/>
      <c r="N748" s="130"/>
    </row>
    <row r="749" spans="2:14" x14ac:dyDescent="0.5">
      <c r="B749" s="152"/>
      <c r="C749" s="144"/>
      <c r="D749" s="144"/>
      <c r="E749" s="144"/>
      <c r="F749" s="144"/>
      <c r="G749" s="144"/>
      <c r="H749" s="153"/>
      <c r="J749" s="130"/>
      <c r="K749" s="130"/>
      <c r="L749" s="130"/>
      <c r="M749" s="130"/>
      <c r="N749" s="130"/>
    </row>
    <row r="750" spans="2:14" x14ac:dyDescent="0.5">
      <c r="B750" s="152"/>
      <c r="C750" s="144"/>
      <c r="D750" s="144"/>
      <c r="E750" s="144"/>
      <c r="F750" s="144"/>
      <c r="G750" s="144"/>
      <c r="H750" s="153"/>
      <c r="J750" s="130"/>
      <c r="K750" s="130"/>
      <c r="L750" s="130"/>
      <c r="M750" s="130"/>
      <c r="N750" s="130"/>
    </row>
    <row r="751" spans="2:14" x14ac:dyDescent="0.5">
      <c r="B751" s="152"/>
      <c r="C751" s="144"/>
      <c r="D751" s="144"/>
      <c r="E751" s="144"/>
      <c r="F751" s="144"/>
      <c r="G751" s="144"/>
      <c r="H751" s="153"/>
      <c r="J751" s="130"/>
      <c r="K751" s="130"/>
      <c r="L751" s="130"/>
      <c r="M751" s="130"/>
      <c r="N751" s="130"/>
    </row>
    <row r="752" spans="2:14" x14ac:dyDescent="0.5">
      <c r="B752" s="152"/>
      <c r="C752" s="144"/>
      <c r="D752" s="144"/>
      <c r="E752" s="144"/>
      <c r="F752" s="144"/>
      <c r="G752" s="144"/>
      <c r="H752" s="153"/>
      <c r="J752" s="130"/>
      <c r="K752" s="130"/>
      <c r="L752" s="130"/>
      <c r="M752" s="130"/>
      <c r="N752" s="130"/>
    </row>
    <row r="753" spans="2:14" x14ac:dyDescent="0.5">
      <c r="B753" s="152"/>
      <c r="C753" s="144"/>
      <c r="D753" s="144"/>
      <c r="E753" s="144"/>
      <c r="F753" s="144"/>
      <c r="G753" s="144"/>
      <c r="H753" s="153"/>
      <c r="J753" s="130"/>
      <c r="K753" s="130"/>
      <c r="L753" s="130"/>
      <c r="M753" s="130"/>
      <c r="N753" s="130"/>
    </row>
    <row r="754" spans="2:14" x14ac:dyDescent="0.5">
      <c r="B754" s="152"/>
      <c r="C754" s="144"/>
      <c r="D754" s="144"/>
      <c r="E754" s="144"/>
      <c r="F754" s="144"/>
      <c r="G754" s="144"/>
      <c r="H754" s="153"/>
      <c r="J754" s="130"/>
      <c r="K754" s="130"/>
      <c r="L754" s="130"/>
      <c r="M754" s="130"/>
      <c r="N754" s="130"/>
    </row>
    <row r="755" spans="2:14" x14ac:dyDescent="0.5">
      <c r="B755" s="152"/>
      <c r="C755" s="144"/>
      <c r="D755" s="144"/>
      <c r="E755" s="144"/>
      <c r="F755" s="144"/>
      <c r="G755" s="144"/>
      <c r="H755" s="153"/>
      <c r="J755" s="130"/>
      <c r="K755" s="130"/>
      <c r="L755" s="130"/>
      <c r="M755" s="130"/>
      <c r="N755" s="130"/>
    </row>
    <row r="756" spans="2:14" x14ac:dyDescent="0.5">
      <c r="B756" s="152"/>
      <c r="C756" s="144"/>
      <c r="D756" s="144"/>
      <c r="E756" s="144"/>
      <c r="F756" s="144"/>
      <c r="G756" s="144"/>
      <c r="H756" s="153"/>
      <c r="J756" s="130"/>
      <c r="K756" s="130"/>
      <c r="L756" s="130"/>
      <c r="M756" s="130"/>
      <c r="N756" s="130"/>
    </row>
    <row r="757" spans="2:14" x14ac:dyDescent="0.5">
      <c r="B757" s="152"/>
      <c r="C757" s="144"/>
      <c r="D757" s="144"/>
      <c r="E757" s="144"/>
      <c r="F757" s="144"/>
      <c r="G757" s="144"/>
      <c r="H757" s="153"/>
      <c r="J757" s="130"/>
      <c r="K757" s="130"/>
      <c r="L757" s="130"/>
      <c r="M757" s="130"/>
      <c r="N757" s="130"/>
    </row>
    <row r="758" spans="2:14" x14ac:dyDescent="0.5">
      <c r="B758" s="152"/>
      <c r="C758" s="144"/>
      <c r="D758" s="144"/>
      <c r="E758" s="144"/>
      <c r="F758" s="144"/>
      <c r="G758" s="144"/>
      <c r="H758" s="153"/>
      <c r="J758" s="130"/>
      <c r="K758" s="130"/>
      <c r="L758" s="130"/>
      <c r="M758" s="130"/>
      <c r="N758" s="130"/>
    </row>
    <row r="759" spans="2:14" x14ac:dyDescent="0.5">
      <c r="B759" s="152"/>
      <c r="C759" s="144"/>
      <c r="D759" s="144"/>
      <c r="E759" s="144"/>
      <c r="F759" s="144"/>
      <c r="G759" s="144"/>
      <c r="H759" s="153"/>
      <c r="J759" s="130"/>
      <c r="K759" s="130"/>
      <c r="L759" s="130"/>
      <c r="M759" s="130"/>
      <c r="N759" s="130"/>
    </row>
    <row r="760" spans="2:14" x14ac:dyDescent="0.5">
      <c r="B760" s="152"/>
      <c r="C760" s="144"/>
      <c r="D760" s="144"/>
      <c r="E760" s="144"/>
      <c r="F760" s="144"/>
      <c r="G760" s="144"/>
      <c r="H760" s="153"/>
      <c r="J760" s="130"/>
      <c r="K760" s="130"/>
      <c r="L760" s="130"/>
      <c r="M760" s="130"/>
      <c r="N760" s="130"/>
    </row>
    <row r="761" spans="2:14" x14ac:dyDescent="0.5">
      <c r="B761" s="152"/>
      <c r="C761" s="144"/>
      <c r="D761" s="144"/>
      <c r="E761" s="144"/>
      <c r="F761" s="144"/>
      <c r="G761" s="144"/>
      <c r="H761" s="153"/>
      <c r="J761" s="130"/>
      <c r="K761" s="130"/>
      <c r="L761" s="130"/>
      <c r="M761" s="130"/>
      <c r="N761" s="130"/>
    </row>
    <row r="762" spans="2:14" x14ac:dyDescent="0.5">
      <c r="B762" s="152"/>
      <c r="C762" s="144"/>
      <c r="D762" s="144"/>
      <c r="E762" s="144"/>
      <c r="F762" s="144"/>
      <c r="G762" s="144"/>
      <c r="H762" s="153"/>
      <c r="J762" s="130"/>
      <c r="K762" s="130"/>
      <c r="L762" s="130"/>
      <c r="M762" s="130"/>
      <c r="N762" s="130"/>
    </row>
    <row r="763" spans="2:14" x14ac:dyDescent="0.5">
      <c r="B763" s="152"/>
      <c r="C763" s="144"/>
      <c r="D763" s="144"/>
      <c r="E763" s="144"/>
      <c r="F763" s="144"/>
      <c r="G763" s="144"/>
      <c r="H763" s="153"/>
      <c r="J763" s="130"/>
      <c r="K763" s="130"/>
      <c r="L763" s="130"/>
      <c r="M763" s="130"/>
      <c r="N763" s="130"/>
    </row>
    <row r="764" spans="2:14" x14ac:dyDescent="0.5">
      <c r="B764" s="152"/>
      <c r="C764" s="144"/>
      <c r="D764" s="144"/>
      <c r="E764" s="144"/>
      <c r="F764" s="144"/>
      <c r="G764" s="144"/>
      <c r="H764" s="153"/>
      <c r="J764" s="130"/>
      <c r="K764" s="130"/>
      <c r="L764" s="130"/>
      <c r="M764" s="130"/>
      <c r="N764" s="130"/>
    </row>
    <row r="765" spans="2:14" x14ac:dyDescent="0.5">
      <c r="B765" s="152"/>
      <c r="C765" s="144"/>
      <c r="D765" s="144"/>
      <c r="E765" s="144"/>
      <c r="F765" s="144"/>
      <c r="G765" s="144"/>
      <c r="H765" s="153"/>
      <c r="J765" s="130"/>
      <c r="K765" s="130"/>
      <c r="L765" s="130"/>
      <c r="M765" s="130"/>
      <c r="N765" s="130"/>
    </row>
    <row r="766" spans="2:14" x14ac:dyDescent="0.5">
      <c r="B766" s="152"/>
      <c r="C766" s="144"/>
      <c r="D766" s="144"/>
      <c r="E766" s="144"/>
      <c r="F766" s="144"/>
      <c r="G766" s="144"/>
      <c r="H766" s="153"/>
      <c r="J766" s="130"/>
      <c r="K766" s="130"/>
      <c r="L766" s="130"/>
      <c r="M766" s="130"/>
      <c r="N766" s="130"/>
    </row>
    <row r="767" spans="2:14" x14ac:dyDescent="0.5">
      <c r="B767" s="152"/>
      <c r="C767" s="144"/>
      <c r="D767" s="144"/>
      <c r="E767" s="144"/>
      <c r="F767" s="144"/>
      <c r="G767" s="144"/>
      <c r="H767" s="153"/>
      <c r="J767" s="130"/>
      <c r="K767" s="130"/>
      <c r="L767" s="130"/>
      <c r="M767" s="130"/>
      <c r="N767" s="130"/>
    </row>
    <row r="768" spans="2:14" x14ac:dyDescent="0.5">
      <c r="B768" s="152"/>
      <c r="C768" s="144"/>
      <c r="D768" s="144"/>
      <c r="E768" s="144"/>
      <c r="F768" s="144"/>
      <c r="G768" s="144"/>
      <c r="H768" s="153"/>
      <c r="J768" s="130"/>
      <c r="K768" s="130"/>
      <c r="L768" s="130"/>
      <c r="M768" s="130"/>
      <c r="N768" s="130"/>
    </row>
    <row r="769" spans="2:14" x14ac:dyDescent="0.5">
      <c r="B769" s="152"/>
      <c r="C769" s="144"/>
      <c r="D769" s="144"/>
      <c r="E769" s="144"/>
      <c r="F769" s="144"/>
      <c r="G769" s="144"/>
      <c r="H769" s="153"/>
      <c r="J769" s="130"/>
      <c r="K769" s="130"/>
      <c r="L769" s="130"/>
      <c r="M769" s="130"/>
      <c r="N769" s="130"/>
    </row>
    <row r="770" spans="2:14" x14ac:dyDescent="0.5">
      <c r="B770" s="152"/>
      <c r="C770" s="144"/>
      <c r="D770" s="144"/>
      <c r="E770" s="144"/>
      <c r="F770" s="144"/>
      <c r="G770" s="144"/>
      <c r="H770" s="153"/>
      <c r="J770" s="130"/>
      <c r="K770" s="130"/>
      <c r="L770" s="130"/>
      <c r="M770" s="130"/>
      <c r="N770" s="130"/>
    </row>
    <row r="771" spans="2:14" x14ac:dyDescent="0.5">
      <c r="B771" s="152"/>
      <c r="C771" s="144"/>
      <c r="D771" s="144"/>
      <c r="E771" s="144"/>
      <c r="F771" s="144"/>
      <c r="G771" s="144"/>
      <c r="H771" s="153"/>
      <c r="J771" s="130"/>
      <c r="K771" s="130"/>
      <c r="L771" s="130"/>
      <c r="M771" s="130"/>
      <c r="N771" s="130"/>
    </row>
    <row r="772" spans="2:14" x14ac:dyDescent="0.5">
      <c r="B772" s="152"/>
      <c r="C772" s="144"/>
      <c r="D772" s="144"/>
      <c r="E772" s="144"/>
      <c r="F772" s="144"/>
      <c r="G772" s="144"/>
      <c r="H772" s="153"/>
      <c r="J772" s="130"/>
      <c r="K772" s="130"/>
      <c r="L772" s="130"/>
      <c r="M772" s="130"/>
      <c r="N772" s="130"/>
    </row>
    <row r="773" spans="2:14" x14ac:dyDescent="0.5">
      <c r="B773" s="152"/>
      <c r="C773" s="144"/>
      <c r="D773" s="144"/>
      <c r="E773" s="144"/>
      <c r="F773" s="144"/>
      <c r="G773" s="144"/>
      <c r="H773" s="153"/>
      <c r="J773" s="130"/>
      <c r="K773" s="130"/>
      <c r="L773" s="130"/>
      <c r="M773" s="130"/>
      <c r="N773" s="130"/>
    </row>
    <row r="774" spans="2:14" x14ac:dyDescent="0.5">
      <c r="B774" s="152"/>
      <c r="C774" s="144"/>
      <c r="D774" s="144"/>
      <c r="E774" s="144"/>
      <c r="F774" s="144"/>
      <c r="G774" s="144"/>
      <c r="H774" s="153"/>
      <c r="J774" s="130"/>
      <c r="K774" s="130"/>
      <c r="L774" s="130"/>
      <c r="M774" s="130"/>
      <c r="N774" s="130"/>
    </row>
    <row r="775" spans="2:14" x14ac:dyDescent="0.5">
      <c r="B775" s="152"/>
      <c r="C775" s="144"/>
      <c r="D775" s="144"/>
      <c r="E775" s="144"/>
      <c r="F775" s="144"/>
      <c r="G775" s="144"/>
      <c r="H775" s="153"/>
      <c r="J775" s="130"/>
      <c r="K775" s="130"/>
      <c r="L775" s="130"/>
      <c r="M775" s="130"/>
      <c r="N775" s="130"/>
    </row>
    <row r="776" spans="2:14" x14ac:dyDescent="0.5">
      <c r="B776" s="152"/>
      <c r="C776" s="144"/>
      <c r="D776" s="144"/>
      <c r="E776" s="144"/>
      <c r="F776" s="144"/>
      <c r="G776" s="144"/>
      <c r="H776" s="153"/>
      <c r="J776" s="130"/>
      <c r="K776" s="130"/>
      <c r="L776" s="130"/>
      <c r="M776" s="130"/>
      <c r="N776" s="130"/>
    </row>
    <row r="777" spans="2:14" x14ac:dyDescent="0.5">
      <c r="B777" s="152"/>
      <c r="C777" s="144"/>
      <c r="D777" s="144"/>
      <c r="E777" s="144"/>
      <c r="F777" s="144"/>
      <c r="G777" s="144"/>
      <c r="H777" s="153"/>
      <c r="J777" s="130"/>
      <c r="K777" s="130"/>
      <c r="L777" s="130"/>
      <c r="M777" s="130"/>
      <c r="N777" s="130"/>
    </row>
    <row r="778" spans="2:14" x14ac:dyDescent="0.5">
      <c r="B778" s="152"/>
      <c r="C778" s="144"/>
      <c r="D778" s="144"/>
      <c r="E778" s="144"/>
      <c r="F778" s="144"/>
      <c r="G778" s="144"/>
      <c r="H778" s="153"/>
      <c r="J778" s="130"/>
      <c r="K778" s="130"/>
      <c r="L778" s="130"/>
      <c r="M778" s="130"/>
      <c r="N778" s="130"/>
    </row>
    <row r="779" spans="2:14" x14ac:dyDescent="0.5">
      <c r="B779" s="152"/>
      <c r="C779" s="144"/>
      <c r="D779" s="144"/>
      <c r="E779" s="144"/>
      <c r="F779" s="144"/>
      <c r="G779" s="144"/>
      <c r="H779" s="153"/>
      <c r="J779" s="130"/>
      <c r="K779" s="130"/>
      <c r="L779" s="130"/>
      <c r="M779" s="130"/>
      <c r="N779" s="130"/>
    </row>
    <row r="780" spans="2:14" x14ac:dyDescent="0.5">
      <c r="B780" s="152"/>
      <c r="C780" s="144"/>
      <c r="D780" s="144"/>
      <c r="E780" s="144"/>
      <c r="F780" s="144"/>
      <c r="G780" s="144"/>
      <c r="H780" s="153"/>
      <c r="J780" s="130"/>
      <c r="K780" s="130"/>
      <c r="L780" s="130"/>
      <c r="M780" s="130"/>
      <c r="N780" s="130"/>
    </row>
    <row r="781" spans="2:14" x14ac:dyDescent="0.5">
      <c r="B781" s="152"/>
      <c r="C781" s="144"/>
      <c r="D781" s="144"/>
      <c r="E781" s="144"/>
      <c r="F781" s="144"/>
      <c r="G781" s="144"/>
      <c r="H781" s="153"/>
      <c r="J781" s="130"/>
      <c r="K781" s="130"/>
      <c r="L781" s="130"/>
      <c r="M781" s="130"/>
      <c r="N781" s="130"/>
    </row>
    <row r="782" spans="2:14" x14ac:dyDescent="0.5">
      <c r="B782" s="152"/>
      <c r="C782" s="144"/>
      <c r="D782" s="144"/>
      <c r="E782" s="144"/>
      <c r="F782" s="144"/>
      <c r="G782" s="144"/>
      <c r="H782" s="153"/>
      <c r="J782" s="130"/>
      <c r="K782" s="130"/>
      <c r="L782" s="130"/>
      <c r="M782" s="130"/>
      <c r="N782" s="130"/>
    </row>
    <row r="783" spans="2:14" x14ac:dyDescent="0.5">
      <c r="B783" s="152"/>
      <c r="C783" s="144"/>
      <c r="D783" s="144"/>
      <c r="E783" s="144"/>
      <c r="F783" s="144"/>
      <c r="G783" s="144"/>
      <c r="H783" s="153"/>
      <c r="J783" s="130"/>
      <c r="K783" s="130"/>
      <c r="L783" s="130"/>
      <c r="M783" s="130"/>
      <c r="N783" s="130"/>
    </row>
    <row r="784" spans="2:14" x14ac:dyDescent="0.5">
      <c r="B784" s="152"/>
      <c r="C784" s="144"/>
      <c r="D784" s="144"/>
      <c r="E784" s="144"/>
      <c r="F784" s="144"/>
      <c r="G784" s="144"/>
      <c r="H784" s="153"/>
      <c r="J784" s="130"/>
      <c r="K784" s="130"/>
      <c r="L784" s="130"/>
      <c r="M784" s="130"/>
      <c r="N784" s="130"/>
    </row>
    <row r="785" spans="2:14" x14ac:dyDescent="0.5">
      <c r="B785" s="152"/>
      <c r="C785" s="144"/>
      <c r="D785" s="144"/>
      <c r="E785" s="144"/>
      <c r="F785" s="144"/>
      <c r="G785" s="144"/>
      <c r="H785" s="153"/>
      <c r="J785" s="130"/>
      <c r="K785" s="130"/>
      <c r="L785" s="130"/>
      <c r="M785" s="130"/>
      <c r="N785" s="130"/>
    </row>
    <row r="786" spans="2:14" x14ac:dyDescent="0.5">
      <c r="B786" s="152"/>
      <c r="C786" s="144"/>
      <c r="D786" s="144"/>
      <c r="E786" s="144"/>
      <c r="F786" s="144"/>
      <c r="G786" s="144"/>
      <c r="H786" s="153"/>
      <c r="J786" s="130"/>
      <c r="K786" s="130"/>
      <c r="L786" s="130"/>
      <c r="M786" s="130"/>
      <c r="N786" s="130"/>
    </row>
    <row r="787" spans="2:14" x14ac:dyDescent="0.5">
      <c r="B787" s="152"/>
      <c r="C787" s="144"/>
      <c r="D787" s="144"/>
      <c r="E787" s="144"/>
      <c r="F787" s="144"/>
      <c r="G787" s="144"/>
      <c r="H787" s="153"/>
      <c r="J787" s="130"/>
      <c r="K787" s="130"/>
      <c r="L787" s="130"/>
      <c r="M787" s="130"/>
      <c r="N787" s="130"/>
    </row>
    <row r="788" spans="2:14" x14ac:dyDescent="0.5">
      <c r="B788" s="152"/>
      <c r="C788" s="144"/>
      <c r="D788" s="144"/>
      <c r="E788" s="144"/>
      <c r="F788" s="144"/>
      <c r="G788" s="144"/>
      <c r="H788" s="153"/>
      <c r="J788" s="130"/>
      <c r="K788" s="130"/>
      <c r="L788" s="130"/>
      <c r="M788" s="130"/>
      <c r="N788" s="130"/>
    </row>
    <row r="789" spans="2:14" x14ac:dyDescent="0.5">
      <c r="B789" s="152"/>
      <c r="C789" s="144"/>
      <c r="D789" s="144"/>
      <c r="E789" s="144"/>
      <c r="F789" s="144"/>
      <c r="G789" s="144"/>
      <c r="H789" s="153"/>
      <c r="J789" s="130"/>
      <c r="K789" s="130"/>
      <c r="L789" s="130"/>
      <c r="M789" s="130"/>
      <c r="N789" s="130"/>
    </row>
    <row r="790" spans="2:14" x14ac:dyDescent="0.5">
      <c r="B790" s="152"/>
      <c r="C790" s="144"/>
      <c r="D790" s="144"/>
      <c r="E790" s="144"/>
      <c r="F790" s="144"/>
      <c r="G790" s="144"/>
      <c r="H790" s="153"/>
      <c r="J790" s="130"/>
      <c r="K790" s="130"/>
      <c r="L790" s="130"/>
      <c r="M790" s="130"/>
      <c r="N790" s="130"/>
    </row>
    <row r="791" spans="2:14" x14ac:dyDescent="0.5">
      <c r="B791" s="152"/>
      <c r="C791" s="144"/>
      <c r="D791" s="144"/>
      <c r="E791" s="144"/>
      <c r="F791" s="144"/>
      <c r="G791" s="144"/>
      <c r="H791" s="153"/>
      <c r="J791" s="130"/>
      <c r="K791" s="130"/>
      <c r="L791" s="130"/>
      <c r="M791" s="130"/>
      <c r="N791" s="130"/>
    </row>
    <row r="792" spans="2:14" x14ac:dyDescent="0.5">
      <c r="B792" s="152"/>
      <c r="C792" s="144"/>
      <c r="D792" s="144"/>
      <c r="E792" s="144"/>
      <c r="F792" s="144"/>
      <c r="G792" s="144"/>
      <c r="H792" s="153"/>
      <c r="J792" s="130"/>
      <c r="K792" s="130"/>
      <c r="L792" s="130"/>
      <c r="M792" s="130"/>
      <c r="N792" s="130"/>
    </row>
    <row r="793" spans="2:14" x14ac:dyDescent="0.5">
      <c r="B793" s="152"/>
      <c r="C793" s="144"/>
      <c r="D793" s="144"/>
      <c r="E793" s="144"/>
      <c r="F793" s="144"/>
      <c r="G793" s="144"/>
      <c r="H793" s="153"/>
      <c r="J793" s="130"/>
      <c r="K793" s="130"/>
      <c r="L793" s="130"/>
      <c r="M793" s="130"/>
      <c r="N793" s="130"/>
    </row>
    <row r="794" spans="2:14" x14ac:dyDescent="0.5">
      <c r="B794" s="152"/>
      <c r="C794" s="144"/>
      <c r="D794" s="144"/>
      <c r="E794" s="144"/>
      <c r="F794" s="144"/>
      <c r="G794" s="144"/>
      <c r="H794" s="153"/>
      <c r="J794" s="130"/>
      <c r="K794" s="130"/>
      <c r="L794" s="130"/>
      <c r="M794" s="130"/>
      <c r="N794" s="130"/>
    </row>
    <row r="795" spans="2:14" x14ac:dyDescent="0.5">
      <c r="B795" s="152"/>
      <c r="C795" s="144"/>
      <c r="D795" s="144"/>
      <c r="E795" s="144"/>
      <c r="F795" s="144"/>
      <c r="G795" s="144"/>
      <c r="H795" s="153"/>
      <c r="J795" s="130"/>
      <c r="K795" s="130"/>
      <c r="L795" s="130"/>
      <c r="M795" s="130"/>
      <c r="N795" s="130"/>
    </row>
    <row r="796" spans="2:14" x14ac:dyDescent="0.5">
      <c r="B796" s="152"/>
      <c r="C796" s="144"/>
      <c r="D796" s="144"/>
      <c r="E796" s="144"/>
      <c r="F796" s="144"/>
      <c r="G796" s="144"/>
      <c r="H796" s="153"/>
      <c r="J796" s="130"/>
      <c r="K796" s="130"/>
      <c r="L796" s="130"/>
      <c r="M796" s="130"/>
      <c r="N796" s="130"/>
    </row>
    <row r="797" spans="2:14" x14ac:dyDescent="0.5">
      <c r="B797" s="152"/>
      <c r="C797" s="144"/>
      <c r="D797" s="144"/>
      <c r="E797" s="144"/>
      <c r="F797" s="144"/>
      <c r="G797" s="144"/>
      <c r="H797" s="153"/>
      <c r="J797" s="130"/>
      <c r="K797" s="130"/>
      <c r="L797" s="130"/>
      <c r="M797" s="130"/>
      <c r="N797" s="130"/>
    </row>
    <row r="798" spans="2:14" x14ac:dyDescent="0.5">
      <c r="B798" s="152"/>
      <c r="C798" s="144"/>
      <c r="D798" s="144"/>
      <c r="E798" s="144"/>
      <c r="F798" s="144"/>
      <c r="G798" s="144"/>
      <c r="H798" s="153"/>
      <c r="J798" s="130"/>
      <c r="K798" s="130"/>
      <c r="L798" s="130"/>
      <c r="M798" s="130"/>
      <c r="N798" s="130"/>
    </row>
    <row r="799" spans="2:14" x14ac:dyDescent="0.5">
      <c r="B799" s="152"/>
      <c r="C799" s="144"/>
      <c r="D799" s="144"/>
      <c r="E799" s="144"/>
      <c r="F799" s="144"/>
      <c r="G799" s="144"/>
      <c r="H799" s="153"/>
      <c r="J799" s="130"/>
      <c r="K799" s="130"/>
      <c r="L799" s="130"/>
      <c r="M799" s="130"/>
      <c r="N799" s="130"/>
    </row>
    <row r="800" spans="2:14" x14ac:dyDescent="0.5">
      <c r="B800" s="152"/>
      <c r="C800" s="144"/>
      <c r="D800" s="144"/>
      <c r="E800" s="144"/>
      <c r="F800" s="144"/>
      <c r="G800" s="144"/>
      <c r="H800" s="153"/>
      <c r="J800" s="130"/>
      <c r="K800" s="130"/>
      <c r="L800" s="130"/>
      <c r="M800" s="130"/>
      <c r="N800" s="130"/>
    </row>
    <row r="801" spans="2:14" x14ac:dyDescent="0.5">
      <c r="B801" s="152"/>
      <c r="C801" s="144"/>
      <c r="D801" s="144"/>
      <c r="E801" s="144"/>
      <c r="F801" s="144"/>
      <c r="G801" s="144"/>
      <c r="H801" s="153"/>
      <c r="J801" s="130"/>
      <c r="K801" s="130"/>
      <c r="L801" s="130"/>
      <c r="M801" s="130"/>
      <c r="N801" s="130"/>
    </row>
    <row r="802" spans="2:14" x14ac:dyDescent="0.5">
      <c r="B802" s="152"/>
      <c r="C802" s="144"/>
      <c r="D802" s="144"/>
      <c r="E802" s="144"/>
      <c r="F802" s="144"/>
      <c r="G802" s="144"/>
      <c r="H802" s="153"/>
      <c r="J802" s="130"/>
      <c r="K802" s="130"/>
      <c r="L802" s="130"/>
      <c r="M802" s="130"/>
      <c r="N802" s="130"/>
    </row>
    <row r="803" spans="2:14" x14ac:dyDescent="0.5">
      <c r="B803" s="152"/>
      <c r="C803" s="144"/>
      <c r="D803" s="144"/>
      <c r="E803" s="144"/>
      <c r="F803" s="144"/>
      <c r="G803" s="144"/>
      <c r="H803" s="153"/>
      <c r="J803" s="130"/>
      <c r="K803" s="130"/>
      <c r="L803" s="130"/>
      <c r="M803" s="130"/>
      <c r="N803" s="130"/>
    </row>
    <row r="804" spans="2:14" x14ac:dyDescent="0.5">
      <c r="B804" s="152"/>
      <c r="C804" s="144"/>
      <c r="D804" s="144"/>
      <c r="E804" s="144"/>
      <c r="F804" s="144"/>
      <c r="G804" s="144"/>
      <c r="H804" s="153"/>
      <c r="J804" s="130"/>
      <c r="K804" s="130"/>
      <c r="L804" s="130"/>
      <c r="M804" s="130"/>
      <c r="N804" s="130"/>
    </row>
    <row r="805" spans="2:14" x14ac:dyDescent="0.5">
      <c r="B805" s="152"/>
      <c r="C805" s="144"/>
      <c r="D805" s="144"/>
      <c r="E805" s="144"/>
      <c r="F805" s="144"/>
      <c r="G805" s="144"/>
      <c r="H805" s="153"/>
      <c r="J805" s="130"/>
      <c r="K805" s="130"/>
      <c r="L805" s="130"/>
      <c r="M805" s="130"/>
      <c r="N805" s="130"/>
    </row>
    <row r="806" spans="2:14" x14ac:dyDescent="0.5">
      <c r="B806" s="152"/>
      <c r="C806" s="144"/>
      <c r="D806" s="144"/>
      <c r="E806" s="144"/>
      <c r="F806" s="144"/>
      <c r="G806" s="144"/>
      <c r="H806" s="153"/>
      <c r="J806" s="130"/>
      <c r="K806" s="130"/>
      <c r="L806" s="130"/>
      <c r="M806" s="130"/>
      <c r="N806" s="130"/>
    </row>
    <row r="807" spans="2:14" x14ac:dyDescent="0.5">
      <c r="B807" s="152"/>
      <c r="C807" s="144"/>
      <c r="D807" s="144"/>
      <c r="E807" s="144"/>
      <c r="F807" s="144"/>
      <c r="G807" s="144"/>
      <c r="H807" s="153"/>
      <c r="J807" s="130"/>
      <c r="K807" s="130"/>
      <c r="L807" s="130"/>
      <c r="M807" s="130"/>
      <c r="N807" s="130"/>
    </row>
    <row r="808" spans="2:14" x14ac:dyDescent="0.5">
      <c r="B808" s="152"/>
      <c r="C808" s="144"/>
      <c r="D808" s="144"/>
      <c r="E808" s="144"/>
      <c r="F808" s="144"/>
      <c r="G808" s="144"/>
      <c r="H808" s="153"/>
      <c r="J808" s="130"/>
      <c r="K808" s="130"/>
      <c r="L808" s="130"/>
      <c r="M808" s="130"/>
      <c r="N808" s="130"/>
    </row>
    <row r="809" spans="2:14" x14ac:dyDescent="0.5">
      <c r="B809" s="152"/>
      <c r="C809" s="144"/>
      <c r="D809" s="144"/>
      <c r="E809" s="144"/>
      <c r="F809" s="144"/>
      <c r="G809" s="144"/>
      <c r="H809" s="153"/>
      <c r="J809" s="130"/>
      <c r="K809" s="130"/>
      <c r="L809" s="130"/>
      <c r="M809" s="130"/>
      <c r="N809" s="130"/>
    </row>
    <row r="810" spans="2:14" x14ac:dyDescent="0.5">
      <c r="B810" s="152"/>
      <c r="C810" s="144"/>
      <c r="D810" s="144"/>
      <c r="E810" s="144"/>
      <c r="F810" s="144"/>
      <c r="G810" s="144"/>
      <c r="H810" s="153"/>
      <c r="J810" s="130"/>
      <c r="K810" s="130"/>
      <c r="L810" s="130"/>
      <c r="M810" s="130"/>
      <c r="N810" s="130"/>
    </row>
    <row r="811" spans="2:14" x14ac:dyDescent="0.5">
      <c r="B811" s="152"/>
      <c r="C811" s="144"/>
      <c r="D811" s="144"/>
      <c r="E811" s="144"/>
      <c r="F811" s="144"/>
      <c r="G811" s="144"/>
      <c r="H811" s="153"/>
      <c r="J811" s="130"/>
      <c r="K811" s="130"/>
      <c r="L811" s="130"/>
      <c r="M811" s="130"/>
      <c r="N811" s="130"/>
    </row>
    <row r="812" spans="2:14" x14ac:dyDescent="0.5">
      <c r="B812" s="152"/>
      <c r="C812" s="144"/>
      <c r="D812" s="144"/>
      <c r="E812" s="144"/>
      <c r="F812" s="144"/>
      <c r="G812" s="144"/>
      <c r="H812" s="153"/>
      <c r="J812" s="130"/>
      <c r="K812" s="130"/>
      <c r="L812" s="130"/>
      <c r="M812" s="130"/>
      <c r="N812" s="130"/>
    </row>
    <row r="813" spans="2:14" x14ac:dyDescent="0.5">
      <c r="B813" s="152"/>
      <c r="C813" s="144"/>
      <c r="D813" s="144"/>
      <c r="E813" s="144"/>
      <c r="F813" s="144"/>
      <c r="G813" s="144"/>
      <c r="H813" s="153"/>
      <c r="J813" s="130"/>
      <c r="K813" s="130"/>
      <c r="L813" s="130"/>
      <c r="M813" s="130"/>
      <c r="N813" s="130"/>
    </row>
    <row r="814" spans="2:14" x14ac:dyDescent="0.5">
      <c r="B814" s="152"/>
      <c r="C814" s="144"/>
      <c r="D814" s="144"/>
      <c r="E814" s="144"/>
      <c r="F814" s="144"/>
      <c r="G814" s="144"/>
      <c r="H814" s="153"/>
      <c r="J814" s="130"/>
      <c r="K814" s="130"/>
      <c r="L814" s="130"/>
      <c r="M814" s="130"/>
      <c r="N814" s="130"/>
    </row>
    <row r="815" spans="2:14" x14ac:dyDescent="0.5">
      <c r="B815" s="152"/>
      <c r="C815" s="144"/>
      <c r="D815" s="144"/>
      <c r="E815" s="144"/>
      <c r="F815" s="144"/>
      <c r="G815" s="144"/>
      <c r="H815" s="153"/>
      <c r="J815" s="130"/>
      <c r="K815" s="130"/>
      <c r="L815" s="130"/>
      <c r="M815" s="130"/>
      <c r="N815" s="130"/>
    </row>
    <row r="816" spans="2:14" x14ac:dyDescent="0.5">
      <c r="B816" s="152"/>
      <c r="C816" s="144"/>
      <c r="D816" s="144"/>
      <c r="E816" s="144"/>
      <c r="F816" s="144"/>
      <c r="G816" s="144"/>
      <c r="H816" s="153"/>
      <c r="J816" s="130"/>
      <c r="K816" s="130"/>
      <c r="L816" s="130"/>
      <c r="M816" s="130"/>
      <c r="N816" s="130"/>
    </row>
    <row r="817" spans="2:14" x14ac:dyDescent="0.5">
      <c r="B817" s="152"/>
      <c r="C817" s="144"/>
      <c r="D817" s="144"/>
      <c r="E817" s="144"/>
      <c r="F817" s="144"/>
      <c r="G817" s="144"/>
      <c r="H817" s="153"/>
      <c r="J817" s="130"/>
      <c r="K817" s="130"/>
      <c r="L817" s="130"/>
      <c r="M817" s="130"/>
      <c r="N817" s="130"/>
    </row>
    <row r="818" spans="2:14" x14ac:dyDescent="0.5">
      <c r="B818" s="152"/>
      <c r="C818" s="144"/>
      <c r="D818" s="144"/>
      <c r="E818" s="144"/>
      <c r="F818" s="144"/>
      <c r="G818" s="144"/>
      <c r="H818" s="153"/>
      <c r="J818" s="130"/>
      <c r="K818" s="130"/>
      <c r="L818" s="130"/>
      <c r="M818" s="130"/>
      <c r="N818" s="130"/>
    </row>
    <row r="819" spans="2:14" x14ac:dyDescent="0.5">
      <c r="B819" s="152"/>
      <c r="C819" s="144"/>
      <c r="D819" s="144"/>
      <c r="E819" s="144"/>
      <c r="F819" s="144"/>
      <c r="G819" s="144"/>
      <c r="H819" s="153"/>
      <c r="J819" s="130"/>
      <c r="K819" s="130"/>
      <c r="L819" s="130"/>
      <c r="M819" s="130"/>
      <c r="N819" s="130"/>
    </row>
    <row r="820" spans="2:14" x14ac:dyDescent="0.5">
      <c r="B820" s="152"/>
      <c r="C820" s="144"/>
      <c r="D820" s="144"/>
      <c r="E820" s="144"/>
      <c r="F820" s="144"/>
      <c r="G820" s="144"/>
      <c r="H820" s="153"/>
      <c r="J820" s="130"/>
      <c r="K820" s="130"/>
      <c r="L820" s="130"/>
      <c r="M820" s="130"/>
      <c r="N820" s="130"/>
    </row>
    <row r="821" spans="2:14" x14ac:dyDescent="0.5">
      <c r="B821" s="152"/>
      <c r="C821" s="144"/>
      <c r="D821" s="144"/>
      <c r="E821" s="144"/>
      <c r="F821" s="144"/>
      <c r="G821" s="144"/>
      <c r="H821" s="153"/>
      <c r="J821" s="130"/>
      <c r="K821" s="130"/>
      <c r="L821" s="130"/>
      <c r="M821" s="130"/>
      <c r="N821" s="130"/>
    </row>
    <row r="822" spans="2:14" x14ac:dyDescent="0.5">
      <c r="B822" s="152"/>
      <c r="C822" s="144"/>
      <c r="D822" s="144"/>
      <c r="E822" s="144"/>
      <c r="F822" s="144"/>
      <c r="G822" s="144"/>
      <c r="H822" s="153"/>
      <c r="J822" s="130"/>
      <c r="K822" s="130"/>
      <c r="L822" s="130"/>
      <c r="M822" s="130"/>
      <c r="N822" s="130"/>
    </row>
    <row r="823" spans="2:14" x14ac:dyDescent="0.5">
      <c r="B823" s="152"/>
      <c r="C823" s="144"/>
      <c r="D823" s="144"/>
      <c r="E823" s="144"/>
      <c r="F823" s="144"/>
      <c r="G823" s="144"/>
      <c r="H823" s="153"/>
      <c r="J823" s="130"/>
      <c r="K823" s="130"/>
      <c r="L823" s="130"/>
      <c r="M823" s="130"/>
      <c r="N823" s="130"/>
    </row>
    <row r="824" spans="2:14" x14ac:dyDescent="0.5">
      <c r="B824" s="152"/>
      <c r="C824" s="144"/>
      <c r="D824" s="144"/>
      <c r="E824" s="144"/>
      <c r="F824" s="144"/>
      <c r="G824" s="144"/>
      <c r="H824" s="153"/>
      <c r="J824" s="130"/>
      <c r="K824" s="130"/>
      <c r="L824" s="130"/>
      <c r="M824" s="130"/>
      <c r="N824" s="130"/>
    </row>
    <row r="825" spans="2:14" x14ac:dyDescent="0.5">
      <c r="B825" s="152"/>
      <c r="C825" s="144"/>
      <c r="D825" s="144"/>
      <c r="E825" s="144"/>
      <c r="F825" s="144"/>
      <c r="G825" s="144"/>
      <c r="H825" s="153"/>
      <c r="J825" s="130"/>
      <c r="K825" s="130"/>
      <c r="L825" s="130"/>
      <c r="M825" s="130"/>
      <c r="N825" s="130"/>
    </row>
    <row r="826" spans="2:14" x14ac:dyDescent="0.5">
      <c r="B826" s="152"/>
      <c r="C826" s="144"/>
      <c r="D826" s="144"/>
      <c r="E826" s="144"/>
      <c r="F826" s="144"/>
      <c r="G826" s="144"/>
      <c r="H826" s="153"/>
      <c r="J826" s="130"/>
      <c r="K826" s="130"/>
      <c r="L826" s="130"/>
      <c r="M826" s="130"/>
      <c r="N826" s="130"/>
    </row>
    <row r="827" spans="2:14" x14ac:dyDescent="0.5">
      <c r="B827" s="152"/>
      <c r="C827" s="144"/>
      <c r="D827" s="144"/>
      <c r="E827" s="144"/>
      <c r="F827" s="144"/>
      <c r="G827" s="144"/>
      <c r="H827" s="153"/>
      <c r="J827" s="130"/>
      <c r="K827" s="130"/>
      <c r="L827" s="130"/>
      <c r="M827" s="130"/>
      <c r="N827" s="130"/>
    </row>
    <row r="828" spans="2:14" x14ac:dyDescent="0.5">
      <c r="B828" s="152"/>
      <c r="C828" s="144"/>
      <c r="D828" s="144"/>
      <c r="E828" s="144"/>
      <c r="F828" s="144"/>
      <c r="G828" s="144"/>
      <c r="H828" s="153"/>
      <c r="J828" s="130"/>
      <c r="K828" s="130"/>
      <c r="L828" s="130"/>
      <c r="M828" s="130"/>
      <c r="N828" s="130"/>
    </row>
    <row r="829" spans="2:14" x14ac:dyDescent="0.5">
      <c r="B829" s="152"/>
      <c r="C829" s="144"/>
      <c r="D829" s="144"/>
      <c r="E829" s="144"/>
      <c r="F829" s="144"/>
      <c r="G829" s="144"/>
      <c r="H829" s="153"/>
      <c r="J829" s="130"/>
      <c r="K829" s="130"/>
      <c r="L829" s="130"/>
      <c r="M829" s="130"/>
      <c r="N829" s="130"/>
    </row>
    <row r="830" spans="2:14" x14ac:dyDescent="0.5">
      <c r="B830" s="152"/>
      <c r="C830" s="144"/>
      <c r="D830" s="144"/>
      <c r="E830" s="144"/>
      <c r="F830" s="144"/>
      <c r="G830" s="144"/>
      <c r="H830" s="153"/>
      <c r="J830" s="130"/>
      <c r="K830" s="130"/>
      <c r="L830" s="130"/>
      <c r="M830" s="130"/>
      <c r="N830" s="130"/>
    </row>
    <row r="831" spans="2:14" x14ac:dyDescent="0.5">
      <c r="B831" s="152"/>
      <c r="C831" s="144"/>
      <c r="D831" s="144"/>
      <c r="E831" s="144"/>
      <c r="F831" s="144"/>
      <c r="G831" s="144"/>
      <c r="H831" s="153"/>
      <c r="J831" s="130"/>
      <c r="K831" s="130"/>
      <c r="L831" s="130"/>
      <c r="M831" s="130"/>
      <c r="N831" s="130"/>
    </row>
    <row r="832" spans="2:14" x14ac:dyDescent="0.5">
      <c r="B832" s="152"/>
      <c r="C832" s="144"/>
      <c r="D832" s="144"/>
      <c r="E832" s="144"/>
      <c r="F832" s="144"/>
      <c r="G832" s="144"/>
      <c r="H832" s="153"/>
      <c r="J832" s="130"/>
      <c r="K832" s="130"/>
      <c r="L832" s="130"/>
      <c r="M832" s="130"/>
      <c r="N832" s="130"/>
    </row>
    <row r="833" spans="2:14" x14ac:dyDescent="0.5">
      <c r="B833" s="152"/>
      <c r="C833" s="144"/>
      <c r="D833" s="144"/>
      <c r="E833" s="144"/>
      <c r="F833" s="144"/>
      <c r="G833" s="144"/>
      <c r="H833" s="153"/>
      <c r="J833" s="130"/>
      <c r="K833" s="130"/>
      <c r="L833" s="130"/>
      <c r="M833" s="130"/>
      <c r="N833" s="130"/>
    </row>
    <row r="834" spans="2:14" x14ac:dyDescent="0.5">
      <c r="B834" s="152"/>
      <c r="C834" s="144"/>
      <c r="D834" s="144"/>
      <c r="E834" s="144"/>
      <c r="F834" s="144"/>
      <c r="G834" s="144"/>
      <c r="H834" s="153"/>
      <c r="J834" s="130"/>
      <c r="K834" s="130"/>
      <c r="L834" s="130"/>
      <c r="M834" s="130"/>
      <c r="N834" s="130"/>
    </row>
    <row r="835" spans="2:14" x14ac:dyDescent="0.5">
      <c r="B835" s="152"/>
      <c r="C835" s="144"/>
      <c r="D835" s="144"/>
      <c r="E835" s="144"/>
      <c r="F835" s="144"/>
      <c r="G835" s="144"/>
      <c r="H835" s="153"/>
      <c r="J835" s="130"/>
      <c r="K835" s="130"/>
      <c r="L835" s="130"/>
      <c r="M835" s="130"/>
      <c r="N835" s="130"/>
    </row>
    <row r="836" spans="2:14" x14ac:dyDescent="0.5">
      <c r="B836" s="152"/>
      <c r="C836" s="144"/>
      <c r="D836" s="144"/>
      <c r="E836" s="144"/>
      <c r="F836" s="144"/>
      <c r="G836" s="144"/>
      <c r="H836" s="153"/>
      <c r="J836" s="130"/>
      <c r="K836" s="130"/>
      <c r="L836" s="130"/>
      <c r="M836" s="130"/>
      <c r="N836" s="130"/>
    </row>
    <row r="837" spans="2:14" x14ac:dyDescent="0.5">
      <c r="B837" s="152"/>
      <c r="C837" s="144"/>
      <c r="D837" s="144"/>
      <c r="E837" s="144"/>
      <c r="F837" s="144"/>
      <c r="G837" s="144"/>
      <c r="H837" s="153"/>
      <c r="J837" s="130"/>
      <c r="K837" s="130"/>
      <c r="L837" s="130"/>
      <c r="M837" s="130"/>
      <c r="N837" s="130"/>
    </row>
    <row r="838" spans="2:14" x14ac:dyDescent="0.5">
      <c r="B838" s="152"/>
      <c r="C838" s="144"/>
      <c r="D838" s="144"/>
      <c r="E838" s="144"/>
      <c r="F838" s="144"/>
      <c r="G838" s="144"/>
      <c r="H838" s="153"/>
      <c r="J838" s="130"/>
      <c r="K838" s="130"/>
      <c r="L838" s="130"/>
      <c r="M838" s="130"/>
      <c r="N838" s="130"/>
    </row>
    <row r="839" spans="2:14" x14ac:dyDescent="0.5">
      <c r="B839" s="152"/>
      <c r="C839" s="144"/>
      <c r="D839" s="144"/>
      <c r="E839" s="144"/>
      <c r="F839" s="144"/>
      <c r="G839" s="144"/>
      <c r="H839" s="153"/>
      <c r="J839" s="130"/>
      <c r="K839" s="130"/>
      <c r="L839" s="130"/>
      <c r="M839" s="130"/>
      <c r="N839" s="130"/>
    </row>
    <row r="840" spans="2:14" x14ac:dyDescent="0.5">
      <c r="B840" s="152"/>
      <c r="C840" s="144"/>
      <c r="D840" s="144"/>
      <c r="E840" s="144"/>
      <c r="F840" s="144"/>
      <c r="G840" s="144"/>
      <c r="H840" s="153"/>
      <c r="J840" s="130"/>
      <c r="K840" s="130"/>
      <c r="L840" s="130"/>
      <c r="M840" s="130"/>
      <c r="N840" s="130"/>
    </row>
    <row r="841" spans="2:14" x14ac:dyDescent="0.5">
      <c r="B841" s="152"/>
      <c r="C841" s="144"/>
      <c r="D841" s="144"/>
      <c r="E841" s="144"/>
      <c r="F841" s="144"/>
      <c r="G841" s="144"/>
      <c r="H841" s="153"/>
      <c r="J841" s="130"/>
      <c r="K841" s="130"/>
      <c r="L841" s="130"/>
      <c r="M841" s="130"/>
      <c r="N841" s="130"/>
    </row>
    <row r="842" spans="2:14" x14ac:dyDescent="0.5">
      <c r="B842" s="152"/>
      <c r="C842" s="144"/>
      <c r="D842" s="144"/>
      <c r="E842" s="144"/>
      <c r="F842" s="144"/>
      <c r="G842" s="144"/>
      <c r="H842" s="153"/>
      <c r="J842" s="130"/>
      <c r="K842" s="130"/>
      <c r="L842" s="130"/>
      <c r="M842" s="130"/>
      <c r="N842" s="130"/>
    </row>
    <row r="843" spans="2:14" x14ac:dyDescent="0.5">
      <c r="B843" s="152"/>
      <c r="C843" s="144"/>
      <c r="D843" s="144"/>
      <c r="E843" s="144"/>
      <c r="F843" s="144"/>
      <c r="G843" s="144"/>
      <c r="H843" s="153"/>
      <c r="J843" s="130"/>
      <c r="K843" s="130"/>
      <c r="L843" s="130"/>
      <c r="M843" s="130"/>
      <c r="N843" s="130"/>
    </row>
    <row r="844" spans="2:14" x14ac:dyDescent="0.5">
      <c r="B844" s="152"/>
      <c r="C844" s="144"/>
      <c r="D844" s="144"/>
      <c r="E844" s="144"/>
      <c r="F844" s="144"/>
      <c r="G844" s="144"/>
      <c r="H844" s="153"/>
      <c r="J844" s="130"/>
      <c r="K844" s="130"/>
      <c r="L844" s="130"/>
      <c r="M844" s="130"/>
      <c r="N844" s="130"/>
    </row>
    <row r="845" spans="2:14" x14ac:dyDescent="0.5">
      <c r="B845" s="152"/>
      <c r="C845" s="144"/>
      <c r="D845" s="144"/>
      <c r="E845" s="144"/>
      <c r="F845" s="144"/>
      <c r="G845" s="144"/>
      <c r="H845" s="153"/>
      <c r="J845" s="130"/>
      <c r="K845" s="130"/>
      <c r="L845" s="130"/>
      <c r="M845" s="130"/>
      <c r="N845" s="130"/>
    </row>
    <row r="846" spans="2:14" x14ac:dyDescent="0.5">
      <c r="B846" s="152"/>
      <c r="C846" s="144"/>
      <c r="D846" s="144"/>
      <c r="E846" s="144"/>
      <c r="F846" s="144"/>
      <c r="G846" s="144"/>
      <c r="H846" s="153"/>
      <c r="J846" s="130"/>
      <c r="K846" s="130"/>
      <c r="L846" s="130"/>
      <c r="M846" s="130"/>
      <c r="N846" s="130"/>
    </row>
    <row r="847" spans="2:14" x14ac:dyDescent="0.5">
      <c r="B847" s="152"/>
      <c r="C847" s="144"/>
      <c r="D847" s="144"/>
      <c r="E847" s="144"/>
      <c r="F847" s="144"/>
      <c r="G847" s="144"/>
      <c r="H847" s="153"/>
      <c r="J847" s="130"/>
      <c r="K847" s="130"/>
      <c r="L847" s="130"/>
      <c r="M847" s="130"/>
      <c r="N847" s="130"/>
    </row>
    <row r="848" spans="2:14" x14ac:dyDescent="0.5">
      <c r="B848" s="152"/>
      <c r="C848" s="144"/>
      <c r="D848" s="144"/>
      <c r="E848" s="144"/>
      <c r="F848" s="144"/>
      <c r="G848" s="144"/>
      <c r="H848" s="153"/>
      <c r="J848" s="130"/>
      <c r="K848" s="130"/>
      <c r="L848" s="130"/>
      <c r="M848" s="130"/>
      <c r="N848" s="130"/>
    </row>
    <row r="849" spans="2:14" x14ac:dyDescent="0.5">
      <c r="B849" s="152"/>
      <c r="C849" s="144"/>
      <c r="D849" s="144"/>
      <c r="E849" s="144"/>
      <c r="F849" s="144"/>
      <c r="G849" s="144"/>
      <c r="H849" s="153"/>
      <c r="J849" s="130"/>
      <c r="K849" s="130"/>
      <c r="L849" s="130"/>
      <c r="M849" s="130"/>
      <c r="N849" s="130"/>
    </row>
    <row r="850" spans="2:14" x14ac:dyDescent="0.5">
      <c r="B850" s="152"/>
      <c r="C850" s="144"/>
      <c r="D850" s="144"/>
      <c r="E850" s="144"/>
      <c r="F850" s="144"/>
      <c r="G850" s="144"/>
      <c r="H850" s="153"/>
      <c r="J850" s="130"/>
      <c r="K850" s="130"/>
      <c r="L850" s="130"/>
      <c r="M850" s="130"/>
      <c r="N850" s="130"/>
    </row>
    <row r="851" spans="2:14" x14ac:dyDescent="0.5">
      <c r="B851" s="152"/>
      <c r="C851" s="144"/>
      <c r="D851" s="144"/>
      <c r="E851" s="144"/>
      <c r="F851" s="144"/>
      <c r="G851" s="144"/>
      <c r="H851" s="153"/>
      <c r="J851" s="130"/>
      <c r="K851" s="130"/>
      <c r="L851" s="130"/>
      <c r="M851" s="130"/>
      <c r="N851" s="130"/>
    </row>
    <row r="852" spans="2:14" x14ac:dyDescent="0.5">
      <c r="B852" s="152"/>
      <c r="C852" s="144"/>
      <c r="D852" s="144"/>
      <c r="E852" s="144"/>
      <c r="F852" s="144"/>
      <c r="G852" s="144"/>
      <c r="H852" s="153"/>
      <c r="J852" s="130"/>
      <c r="K852" s="130"/>
      <c r="L852" s="130"/>
      <c r="M852" s="130"/>
      <c r="N852" s="130"/>
    </row>
    <row r="853" spans="2:14" x14ac:dyDescent="0.5">
      <c r="B853" s="152"/>
      <c r="C853" s="144"/>
      <c r="D853" s="144"/>
      <c r="E853" s="144"/>
      <c r="F853" s="144"/>
      <c r="G853" s="144"/>
      <c r="H853" s="153"/>
      <c r="J853" s="130"/>
      <c r="K853" s="130"/>
      <c r="L853" s="130"/>
      <c r="M853" s="130"/>
      <c r="N853" s="130"/>
    </row>
    <row r="854" spans="2:14" x14ac:dyDescent="0.5">
      <c r="B854" s="152"/>
      <c r="C854" s="144"/>
      <c r="D854" s="144"/>
      <c r="E854" s="144"/>
      <c r="F854" s="144"/>
      <c r="G854" s="144"/>
      <c r="H854" s="153"/>
      <c r="J854" s="130"/>
      <c r="K854" s="130"/>
      <c r="L854" s="130"/>
      <c r="M854" s="130"/>
      <c r="N854" s="130"/>
    </row>
    <row r="855" spans="2:14" x14ac:dyDescent="0.5">
      <c r="B855" s="152"/>
      <c r="C855" s="144"/>
      <c r="D855" s="144"/>
      <c r="E855" s="144"/>
      <c r="F855" s="144"/>
      <c r="G855" s="144"/>
      <c r="H855" s="153"/>
      <c r="J855" s="130"/>
      <c r="K855" s="130"/>
      <c r="L855" s="130"/>
      <c r="M855" s="130"/>
      <c r="N855" s="130"/>
    </row>
    <row r="856" spans="2:14" x14ac:dyDescent="0.5">
      <c r="B856" s="152"/>
      <c r="C856" s="144"/>
      <c r="D856" s="144"/>
      <c r="E856" s="144"/>
      <c r="F856" s="144"/>
      <c r="G856" s="144"/>
      <c r="H856" s="153"/>
      <c r="J856" s="130"/>
      <c r="K856" s="130"/>
      <c r="L856" s="130"/>
      <c r="M856" s="130"/>
      <c r="N856" s="130"/>
    </row>
    <row r="857" spans="2:14" x14ac:dyDescent="0.5">
      <c r="B857" s="152"/>
      <c r="C857" s="144"/>
      <c r="D857" s="144"/>
      <c r="E857" s="144"/>
      <c r="F857" s="144"/>
      <c r="G857" s="144"/>
      <c r="H857" s="153"/>
      <c r="J857" s="130"/>
      <c r="K857" s="130"/>
      <c r="L857" s="130"/>
      <c r="M857" s="130"/>
      <c r="N857" s="130"/>
    </row>
    <row r="858" spans="2:14" x14ac:dyDescent="0.5">
      <c r="B858" s="152"/>
      <c r="C858" s="144"/>
      <c r="D858" s="144"/>
      <c r="E858" s="144"/>
      <c r="F858" s="144"/>
      <c r="G858" s="144"/>
      <c r="H858" s="153"/>
      <c r="J858" s="130"/>
      <c r="K858" s="130"/>
      <c r="L858" s="130"/>
      <c r="M858" s="130"/>
      <c r="N858" s="130"/>
    </row>
    <row r="859" spans="2:14" x14ac:dyDescent="0.5">
      <c r="B859" s="152"/>
      <c r="C859" s="144"/>
      <c r="D859" s="144"/>
      <c r="E859" s="144"/>
      <c r="F859" s="144"/>
      <c r="G859" s="144"/>
      <c r="H859" s="153"/>
      <c r="J859" s="130"/>
      <c r="K859" s="130"/>
      <c r="L859" s="130"/>
      <c r="M859" s="130"/>
      <c r="N859" s="130"/>
    </row>
    <row r="860" spans="2:14" x14ac:dyDescent="0.5">
      <c r="B860" s="152"/>
      <c r="C860" s="144"/>
      <c r="D860" s="144"/>
      <c r="E860" s="144"/>
      <c r="F860" s="144"/>
      <c r="G860" s="144"/>
      <c r="H860" s="153"/>
      <c r="J860" s="130"/>
      <c r="K860" s="130"/>
      <c r="L860" s="130"/>
      <c r="M860" s="130"/>
      <c r="N860" s="130"/>
    </row>
    <row r="861" spans="2:14" x14ac:dyDescent="0.5">
      <c r="B861" s="152"/>
      <c r="C861" s="144"/>
      <c r="D861" s="144"/>
      <c r="E861" s="144"/>
      <c r="F861" s="144"/>
      <c r="G861" s="144"/>
      <c r="H861" s="153"/>
      <c r="J861" s="130"/>
      <c r="K861" s="130"/>
      <c r="L861" s="130"/>
      <c r="M861" s="130"/>
      <c r="N861" s="130"/>
    </row>
    <row r="862" spans="2:14" x14ac:dyDescent="0.5">
      <c r="B862" s="152"/>
      <c r="C862" s="144"/>
      <c r="D862" s="144"/>
      <c r="E862" s="144"/>
      <c r="F862" s="144"/>
      <c r="G862" s="144"/>
      <c r="H862" s="153"/>
      <c r="J862" s="130"/>
      <c r="K862" s="130"/>
      <c r="L862" s="130"/>
      <c r="M862" s="130"/>
      <c r="N862" s="130"/>
    </row>
    <row r="863" spans="2:14" x14ac:dyDescent="0.5">
      <c r="B863" s="152"/>
      <c r="C863" s="144"/>
      <c r="D863" s="144"/>
      <c r="E863" s="144"/>
      <c r="F863" s="144"/>
      <c r="G863" s="144"/>
      <c r="H863" s="153"/>
      <c r="J863" s="130"/>
      <c r="K863" s="130"/>
      <c r="L863" s="130"/>
      <c r="M863" s="130"/>
      <c r="N863" s="130"/>
    </row>
    <row r="864" spans="2:14" x14ac:dyDescent="0.5">
      <c r="B864" s="152"/>
      <c r="C864" s="144"/>
      <c r="D864" s="144"/>
      <c r="E864" s="144"/>
      <c r="F864" s="144"/>
      <c r="G864" s="144"/>
      <c r="H864" s="153"/>
      <c r="J864" s="130"/>
      <c r="K864" s="130"/>
      <c r="L864" s="130"/>
      <c r="M864" s="130"/>
      <c r="N864" s="130"/>
    </row>
    <row r="865" spans="2:14" x14ac:dyDescent="0.5">
      <c r="B865" s="152"/>
      <c r="C865" s="144"/>
      <c r="D865" s="144"/>
      <c r="E865" s="144"/>
      <c r="F865" s="144"/>
      <c r="G865" s="144"/>
      <c r="H865" s="153"/>
      <c r="J865" s="130"/>
      <c r="K865" s="130"/>
      <c r="L865" s="130"/>
      <c r="M865" s="130"/>
      <c r="N865" s="130"/>
    </row>
    <row r="866" spans="2:14" x14ac:dyDescent="0.5">
      <c r="B866" s="152"/>
      <c r="C866" s="154"/>
      <c r="D866" s="154"/>
      <c r="E866" s="154"/>
      <c r="F866" s="154"/>
      <c r="G866" s="154"/>
      <c r="J866" s="130"/>
      <c r="K866" s="130"/>
      <c r="L866" s="130"/>
      <c r="M866" s="130"/>
      <c r="N866" s="130"/>
    </row>
    <row r="867" spans="2:14" x14ac:dyDescent="0.5">
      <c r="B867" s="152"/>
      <c r="C867" s="154"/>
      <c r="D867" s="154"/>
      <c r="E867" s="154"/>
      <c r="F867" s="154"/>
      <c r="G867" s="154"/>
      <c r="J867" s="130"/>
      <c r="K867" s="130"/>
      <c r="L867" s="130"/>
      <c r="M867" s="130"/>
      <c r="N867" s="130"/>
    </row>
    <row r="868" spans="2:14" x14ac:dyDescent="0.5">
      <c r="B868" s="152"/>
      <c r="C868" s="154"/>
      <c r="D868" s="154"/>
      <c r="E868" s="154"/>
      <c r="F868" s="154"/>
      <c r="G868" s="154"/>
      <c r="J868" s="130"/>
      <c r="K868" s="130"/>
      <c r="L868" s="130"/>
      <c r="M868" s="130"/>
      <c r="N868" s="130"/>
    </row>
    <row r="869" spans="2:14" x14ac:dyDescent="0.5">
      <c r="B869" s="152"/>
      <c r="C869" s="154"/>
      <c r="D869" s="154"/>
      <c r="E869" s="154"/>
      <c r="F869" s="154"/>
      <c r="G869" s="154"/>
      <c r="J869" s="130"/>
      <c r="K869" s="130"/>
      <c r="L869" s="130"/>
      <c r="M869" s="130"/>
      <c r="N869" s="130"/>
    </row>
    <row r="870" spans="2:14" x14ac:dyDescent="0.5">
      <c r="B870" s="152"/>
      <c r="C870" s="154"/>
      <c r="D870" s="154"/>
      <c r="E870" s="154"/>
      <c r="F870" s="154"/>
      <c r="G870" s="154"/>
      <c r="J870" s="130"/>
      <c r="K870" s="130"/>
      <c r="L870" s="130"/>
      <c r="M870" s="130"/>
      <c r="N870" s="130"/>
    </row>
    <row r="871" spans="2:14" x14ac:dyDescent="0.5">
      <c r="B871" s="152"/>
      <c r="C871" s="154"/>
      <c r="D871" s="154"/>
      <c r="E871" s="154"/>
      <c r="F871" s="154"/>
      <c r="G871" s="154"/>
      <c r="J871" s="130"/>
      <c r="K871" s="130"/>
      <c r="L871" s="130"/>
      <c r="M871" s="130"/>
      <c r="N871" s="130"/>
    </row>
    <row r="872" spans="2:14" x14ac:dyDescent="0.5">
      <c r="B872" s="152"/>
      <c r="C872" s="154"/>
      <c r="D872" s="154"/>
      <c r="E872" s="154"/>
      <c r="F872" s="154"/>
      <c r="G872" s="154"/>
      <c r="J872" s="130"/>
      <c r="K872" s="130"/>
      <c r="L872" s="130"/>
      <c r="M872" s="130"/>
      <c r="N872" s="130"/>
    </row>
    <row r="873" spans="2:14" x14ac:dyDescent="0.5">
      <c r="B873" s="152"/>
      <c r="C873" s="154"/>
      <c r="D873" s="154"/>
      <c r="E873" s="154"/>
      <c r="F873" s="154"/>
      <c r="G873" s="154"/>
      <c r="J873" s="130"/>
      <c r="K873" s="130"/>
      <c r="L873" s="130"/>
      <c r="M873" s="130"/>
      <c r="N873" s="130"/>
    </row>
    <row r="874" spans="2:14" x14ac:dyDescent="0.5">
      <c r="B874" s="152"/>
      <c r="C874" s="154"/>
      <c r="D874" s="154"/>
      <c r="E874" s="154"/>
      <c r="F874" s="154"/>
      <c r="G874" s="154"/>
      <c r="J874" s="130"/>
      <c r="K874" s="130"/>
      <c r="L874" s="130"/>
      <c r="M874" s="130"/>
      <c r="N874" s="130"/>
    </row>
    <row r="875" spans="2:14" x14ac:dyDescent="0.5">
      <c r="B875" s="152"/>
      <c r="C875" s="154"/>
      <c r="D875" s="154"/>
      <c r="E875" s="154"/>
      <c r="F875" s="154"/>
      <c r="G875" s="154"/>
      <c r="J875" s="130"/>
      <c r="K875" s="130"/>
      <c r="L875" s="130"/>
      <c r="M875" s="130"/>
      <c r="N875" s="130"/>
    </row>
    <row r="876" spans="2:14" x14ac:dyDescent="0.5">
      <c r="B876" s="152"/>
      <c r="C876" s="154"/>
      <c r="D876" s="154"/>
      <c r="E876" s="154"/>
      <c r="F876" s="154"/>
      <c r="G876" s="154"/>
      <c r="J876" s="130"/>
      <c r="K876" s="130"/>
      <c r="L876" s="130"/>
      <c r="M876" s="130"/>
      <c r="N876" s="130"/>
    </row>
    <row r="877" spans="2:14" x14ac:dyDescent="0.5">
      <c r="B877" s="152"/>
      <c r="C877" s="154"/>
      <c r="D877" s="154"/>
      <c r="E877" s="154"/>
      <c r="F877" s="154"/>
      <c r="G877" s="154"/>
      <c r="J877" s="130"/>
      <c r="K877" s="130"/>
      <c r="L877" s="130"/>
      <c r="M877" s="130"/>
      <c r="N877" s="130"/>
    </row>
    <row r="878" spans="2:14" x14ac:dyDescent="0.5">
      <c r="B878" s="152"/>
      <c r="C878" s="154"/>
      <c r="D878" s="154"/>
      <c r="E878" s="154"/>
      <c r="F878" s="154"/>
      <c r="G878" s="154"/>
      <c r="J878" s="130"/>
      <c r="K878" s="130"/>
      <c r="L878" s="130"/>
      <c r="M878" s="130"/>
      <c r="N878" s="130"/>
    </row>
    <row r="879" spans="2:14" x14ac:dyDescent="0.5">
      <c r="B879" s="152"/>
      <c r="C879" s="154"/>
      <c r="D879" s="154"/>
      <c r="E879" s="154"/>
      <c r="F879" s="154"/>
      <c r="G879" s="154"/>
      <c r="J879" s="130"/>
      <c r="K879" s="130"/>
      <c r="L879" s="130"/>
      <c r="M879" s="130"/>
      <c r="N879" s="130"/>
    </row>
    <row r="880" spans="2:14" x14ac:dyDescent="0.5">
      <c r="B880" s="152"/>
      <c r="C880" s="154"/>
      <c r="D880" s="154"/>
      <c r="E880" s="154"/>
      <c r="F880" s="154"/>
      <c r="G880" s="154"/>
      <c r="J880" s="130"/>
      <c r="K880" s="130"/>
      <c r="L880" s="130"/>
      <c r="M880" s="130"/>
      <c r="N880" s="130"/>
    </row>
    <row r="881" spans="2:14" x14ac:dyDescent="0.5">
      <c r="B881" s="152"/>
      <c r="C881" s="154"/>
      <c r="D881" s="154"/>
      <c r="E881" s="154"/>
      <c r="F881" s="154"/>
      <c r="G881" s="154"/>
      <c r="J881" s="130"/>
      <c r="K881" s="130"/>
      <c r="L881" s="130"/>
      <c r="M881" s="130"/>
      <c r="N881" s="130"/>
    </row>
    <row r="882" spans="2:14" x14ac:dyDescent="0.5">
      <c r="B882" s="152"/>
      <c r="C882" s="154"/>
      <c r="D882" s="154"/>
      <c r="E882" s="154"/>
      <c r="F882" s="154"/>
      <c r="G882" s="154"/>
      <c r="J882" s="130"/>
      <c r="K882" s="130"/>
      <c r="L882" s="130"/>
      <c r="M882" s="130"/>
      <c r="N882" s="130"/>
    </row>
    <row r="883" spans="2:14" x14ac:dyDescent="0.5">
      <c r="B883" s="152"/>
      <c r="C883" s="154"/>
      <c r="D883" s="154"/>
      <c r="E883" s="154"/>
      <c r="F883" s="154"/>
      <c r="G883" s="154"/>
      <c r="J883" s="130"/>
      <c r="K883" s="130"/>
      <c r="L883" s="130"/>
      <c r="M883" s="130"/>
      <c r="N883" s="130"/>
    </row>
    <row r="884" spans="2:14" x14ac:dyDescent="0.5">
      <c r="B884" s="152"/>
      <c r="C884" s="154"/>
      <c r="D884" s="154"/>
      <c r="E884" s="154"/>
      <c r="F884" s="154"/>
      <c r="G884" s="154"/>
      <c r="J884" s="130"/>
      <c r="K884" s="130"/>
      <c r="L884" s="130"/>
      <c r="M884" s="130"/>
      <c r="N884" s="130"/>
    </row>
    <row r="885" spans="2:14" x14ac:dyDescent="0.5">
      <c r="B885" s="152"/>
      <c r="C885" s="154"/>
      <c r="D885" s="154"/>
      <c r="E885" s="154"/>
      <c r="F885" s="154"/>
      <c r="G885" s="154"/>
      <c r="J885" s="130"/>
      <c r="K885" s="130"/>
      <c r="L885" s="130"/>
      <c r="M885" s="130"/>
      <c r="N885" s="130"/>
    </row>
    <row r="886" spans="2:14" x14ac:dyDescent="0.5">
      <c r="B886" s="152"/>
      <c r="C886" s="154"/>
      <c r="D886" s="154"/>
      <c r="E886" s="154"/>
      <c r="F886" s="154"/>
      <c r="G886" s="154"/>
      <c r="J886" s="130"/>
      <c r="K886" s="130"/>
      <c r="L886" s="130"/>
      <c r="M886" s="130"/>
      <c r="N886" s="130"/>
    </row>
    <row r="887" spans="2:14" x14ac:dyDescent="0.5">
      <c r="B887" s="152"/>
      <c r="C887" s="154"/>
      <c r="D887" s="154"/>
      <c r="E887" s="154"/>
      <c r="F887" s="154"/>
      <c r="G887" s="154"/>
      <c r="J887" s="130"/>
      <c r="K887" s="130"/>
      <c r="L887" s="130"/>
      <c r="M887" s="130"/>
      <c r="N887" s="130"/>
    </row>
    <row r="888" spans="2:14" x14ac:dyDescent="0.5">
      <c r="B888" s="152"/>
      <c r="C888" s="154"/>
      <c r="D888" s="154"/>
      <c r="E888" s="154"/>
      <c r="F888" s="154"/>
      <c r="G888" s="154"/>
      <c r="J888" s="130"/>
      <c r="K888" s="130"/>
      <c r="L888" s="130"/>
      <c r="M888" s="130"/>
      <c r="N888" s="130"/>
    </row>
    <row r="889" spans="2:14" x14ac:dyDescent="0.5">
      <c r="B889" s="152"/>
      <c r="C889" s="154"/>
      <c r="D889" s="154"/>
      <c r="E889" s="154"/>
      <c r="F889" s="154"/>
      <c r="G889" s="154"/>
      <c r="J889" s="130"/>
      <c r="K889" s="130"/>
      <c r="L889" s="130"/>
      <c r="M889" s="130"/>
      <c r="N889" s="130"/>
    </row>
    <row r="890" spans="2:14" x14ac:dyDescent="0.5">
      <c r="B890" s="152"/>
      <c r="C890" s="154"/>
      <c r="D890" s="154"/>
      <c r="E890" s="154"/>
      <c r="F890" s="154"/>
      <c r="G890" s="154"/>
      <c r="J890" s="130"/>
      <c r="K890" s="130"/>
      <c r="L890" s="130"/>
      <c r="M890" s="130"/>
      <c r="N890" s="130"/>
    </row>
    <row r="891" spans="2:14" x14ac:dyDescent="0.5">
      <c r="B891" s="152"/>
      <c r="C891" s="154"/>
      <c r="D891" s="154"/>
      <c r="E891" s="154"/>
      <c r="F891" s="154"/>
      <c r="G891" s="154"/>
      <c r="J891" s="130"/>
      <c r="K891" s="130"/>
      <c r="L891" s="130"/>
      <c r="M891" s="130"/>
      <c r="N891" s="130"/>
    </row>
    <row r="892" spans="2:14" x14ac:dyDescent="0.5">
      <c r="B892" s="152"/>
      <c r="C892" s="154"/>
      <c r="D892" s="154"/>
      <c r="E892" s="154"/>
      <c r="F892" s="154"/>
      <c r="G892" s="154"/>
      <c r="J892" s="130"/>
      <c r="K892" s="130"/>
      <c r="L892" s="130"/>
      <c r="M892" s="130"/>
      <c r="N892" s="130"/>
    </row>
    <row r="893" spans="2:14" x14ac:dyDescent="0.5">
      <c r="B893" s="152"/>
      <c r="C893" s="154"/>
      <c r="D893" s="154"/>
      <c r="E893" s="154"/>
      <c r="F893" s="154"/>
      <c r="G893" s="154"/>
      <c r="J893" s="130"/>
      <c r="K893" s="130"/>
      <c r="L893" s="130"/>
      <c r="M893" s="130"/>
      <c r="N893" s="130"/>
    </row>
    <row r="894" spans="2:14" x14ac:dyDescent="0.5">
      <c r="B894" s="152"/>
      <c r="C894" s="154"/>
      <c r="D894" s="154"/>
      <c r="E894" s="154"/>
      <c r="F894" s="154"/>
      <c r="G894" s="154"/>
      <c r="J894" s="130"/>
      <c r="K894" s="130"/>
      <c r="L894" s="130"/>
      <c r="M894" s="130"/>
      <c r="N894" s="130"/>
    </row>
    <row r="895" spans="2:14" x14ac:dyDescent="0.5">
      <c r="B895" s="152"/>
      <c r="C895" s="154"/>
      <c r="D895" s="154"/>
      <c r="E895" s="154"/>
      <c r="F895" s="154"/>
      <c r="G895" s="154"/>
      <c r="J895" s="130"/>
      <c r="K895" s="130"/>
      <c r="L895" s="130"/>
      <c r="M895" s="130"/>
      <c r="N895" s="130"/>
    </row>
    <row r="896" spans="2:14" x14ac:dyDescent="0.5">
      <c r="B896" s="152"/>
      <c r="C896" s="154"/>
      <c r="D896" s="154"/>
      <c r="E896" s="154"/>
      <c r="F896" s="154"/>
      <c r="G896" s="154"/>
      <c r="J896" s="130"/>
      <c r="K896" s="130"/>
      <c r="L896" s="130"/>
      <c r="M896" s="130"/>
      <c r="N896" s="130"/>
    </row>
    <row r="897" spans="2:14" x14ac:dyDescent="0.5">
      <c r="B897" s="152"/>
      <c r="C897" s="154"/>
      <c r="D897" s="154"/>
      <c r="E897" s="154"/>
      <c r="F897" s="154"/>
      <c r="G897" s="154"/>
      <c r="J897" s="130"/>
      <c r="K897" s="130"/>
      <c r="L897" s="130"/>
      <c r="M897" s="130"/>
      <c r="N897" s="130"/>
    </row>
    <row r="898" spans="2:14" x14ac:dyDescent="0.5">
      <c r="B898" s="152"/>
      <c r="C898" s="154"/>
      <c r="D898" s="154"/>
      <c r="E898" s="154"/>
      <c r="F898" s="154"/>
      <c r="G898" s="154"/>
      <c r="J898" s="130"/>
      <c r="K898" s="130"/>
      <c r="L898" s="130"/>
      <c r="M898" s="130"/>
      <c r="N898" s="130"/>
    </row>
    <row r="899" spans="2:14" x14ac:dyDescent="0.5">
      <c r="B899" s="152"/>
      <c r="C899" s="154"/>
      <c r="D899" s="154"/>
      <c r="E899" s="154"/>
      <c r="F899" s="154"/>
      <c r="G899" s="154"/>
      <c r="J899" s="130"/>
      <c r="K899" s="130"/>
      <c r="L899" s="130"/>
      <c r="M899" s="130"/>
      <c r="N899" s="130"/>
    </row>
    <row r="900" spans="2:14" x14ac:dyDescent="0.5">
      <c r="B900" s="152"/>
      <c r="C900" s="154"/>
      <c r="D900" s="154"/>
      <c r="E900" s="154"/>
      <c r="F900" s="154"/>
      <c r="G900" s="154"/>
      <c r="J900" s="130"/>
      <c r="K900" s="130"/>
      <c r="L900" s="130"/>
      <c r="M900" s="130"/>
      <c r="N900" s="130"/>
    </row>
    <row r="901" spans="2:14" x14ac:dyDescent="0.5">
      <c r="B901" s="152"/>
      <c r="C901" s="154"/>
      <c r="D901" s="154"/>
      <c r="E901" s="154"/>
      <c r="F901" s="154"/>
      <c r="G901" s="154"/>
      <c r="J901" s="130"/>
      <c r="K901" s="130"/>
      <c r="L901" s="130"/>
      <c r="M901" s="130"/>
      <c r="N901" s="130"/>
    </row>
    <row r="902" spans="2:14" x14ac:dyDescent="0.5">
      <c r="B902" s="152"/>
      <c r="C902" s="154"/>
      <c r="D902" s="154"/>
      <c r="E902" s="154"/>
      <c r="F902" s="154"/>
      <c r="G902" s="154"/>
      <c r="J902" s="130"/>
      <c r="K902" s="130"/>
      <c r="L902" s="130"/>
      <c r="M902" s="130"/>
      <c r="N902" s="130"/>
    </row>
    <row r="903" spans="2:14" x14ac:dyDescent="0.5">
      <c r="B903" s="152"/>
      <c r="C903" s="154"/>
      <c r="D903" s="154"/>
      <c r="E903" s="154"/>
      <c r="F903" s="154"/>
      <c r="G903" s="154"/>
      <c r="J903" s="130"/>
      <c r="K903" s="130"/>
      <c r="L903" s="130"/>
      <c r="M903" s="130"/>
      <c r="N903" s="130"/>
    </row>
    <row r="904" spans="2:14" x14ac:dyDescent="0.5">
      <c r="B904" s="152"/>
      <c r="C904" s="154"/>
      <c r="D904" s="154"/>
      <c r="E904" s="154"/>
      <c r="F904" s="154"/>
      <c r="G904" s="154"/>
      <c r="J904" s="130"/>
      <c r="K904" s="130"/>
      <c r="L904" s="130"/>
      <c r="M904" s="130"/>
      <c r="N904" s="130"/>
    </row>
    <row r="905" spans="2:14" x14ac:dyDescent="0.5">
      <c r="B905" s="152"/>
      <c r="C905" s="154"/>
      <c r="D905" s="154"/>
      <c r="E905" s="154"/>
      <c r="F905" s="154"/>
      <c r="G905" s="154"/>
      <c r="J905" s="130"/>
      <c r="K905" s="130"/>
      <c r="L905" s="130"/>
      <c r="M905" s="130"/>
      <c r="N905" s="130"/>
    </row>
    <row r="906" spans="2:14" x14ac:dyDescent="0.5">
      <c r="B906" s="152"/>
      <c r="C906" s="154"/>
      <c r="D906" s="154"/>
      <c r="E906" s="154"/>
      <c r="F906" s="154"/>
      <c r="G906" s="154"/>
      <c r="J906" s="130"/>
      <c r="K906" s="130"/>
      <c r="L906" s="130"/>
      <c r="M906" s="130"/>
      <c r="N906" s="130"/>
    </row>
    <row r="907" spans="2:14" x14ac:dyDescent="0.5">
      <c r="B907" s="152"/>
      <c r="C907" s="154"/>
      <c r="D907" s="154"/>
      <c r="E907" s="154"/>
      <c r="F907" s="154"/>
      <c r="G907" s="154"/>
      <c r="J907" s="130"/>
      <c r="K907" s="130"/>
      <c r="L907" s="130"/>
      <c r="M907" s="130"/>
      <c r="N907" s="130"/>
    </row>
    <row r="908" spans="2:14" x14ac:dyDescent="0.5">
      <c r="B908" s="152"/>
      <c r="C908" s="154"/>
      <c r="D908" s="154"/>
      <c r="E908" s="154"/>
      <c r="F908" s="154"/>
      <c r="G908" s="154"/>
      <c r="J908" s="130"/>
      <c r="K908" s="130"/>
      <c r="L908" s="130"/>
      <c r="M908" s="130"/>
      <c r="N908" s="130"/>
    </row>
    <row r="909" spans="2:14" x14ac:dyDescent="0.5">
      <c r="B909" s="152"/>
      <c r="C909" s="154"/>
      <c r="D909" s="154"/>
      <c r="E909" s="154"/>
      <c r="F909" s="154"/>
      <c r="G909" s="154"/>
      <c r="J909" s="130"/>
      <c r="K909" s="130"/>
      <c r="L909" s="130"/>
      <c r="M909" s="130"/>
      <c r="N909" s="130"/>
    </row>
    <row r="910" spans="2:14" x14ac:dyDescent="0.5">
      <c r="B910" s="152"/>
      <c r="C910" s="154"/>
      <c r="D910" s="154"/>
      <c r="E910" s="154"/>
      <c r="F910" s="154"/>
      <c r="G910" s="154"/>
      <c r="J910" s="130"/>
      <c r="K910" s="130"/>
      <c r="L910" s="130"/>
      <c r="M910" s="130"/>
      <c r="N910" s="130"/>
    </row>
    <row r="911" spans="2:14" x14ac:dyDescent="0.5">
      <c r="B911" s="152"/>
      <c r="C911" s="154"/>
      <c r="D911" s="154"/>
      <c r="E911" s="154"/>
      <c r="F911" s="154"/>
      <c r="G911" s="154"/>
      <c r="J911" s="130"/>
      <c r="K911" s="130"/>
      <c r="L911" s="130"/>
      <c r="M911" s="130"/>
      <c r="N911" s="130"/>
    </row>
    <row r="912" spans="2:14" x14ac:dyDescent="0.5">
      <c r="B912" s="152"/>
      <c r="C912" s="154"/>
      <c r="D912" s="154"/>
      <c r="E912" s="154"/>
      <c r="F912" s="154"/>
      <c r="G912" s="154"/>
      <c r="J912" s="130"/>
      <c r="K912" s="130"/>
      <c r="L912" s="130"/>
      <c r="M912" s="130"/>
      <c r="N912" s="130"/>
    </row>
    <row r="913" spans="2:14" x14ac:dyDescent="0.5">
      <c r="B913" s="152"/>
      <c r="C913" s="154"/>
      <c r="D913" s="154"/>
      <c r="E913" s="154"/>
      <c r="F913" s="154"/>
      <c r="G913" s="154"/>
      <c r="J913" s="130"/>
      <c r="K913" s="130"/>
      <c r="L913" s="130"/>
      <c r="M913" s="130"/>
      <c r="N913" s="130"/>
    </row>
    <row r="914" spans="2:14" x14ac:dyDescent="0.5">
      <c r="B914" s="152"/>
      <c r="C914" s="154"/>
      <c r="D914" s="154"/>
      <c r="E914" s="154"/>
      <c r="F914" s="154"/>
      <c r="G914" s="154"/>
      <c r="J914" s="130"/>
      <c r="K914" s="130"/>
      <c r="L914" s="130"/>
      <c r="M914" s="130"/>
      <c r="N914" s="130"/>
    </row>
    <row r="915" spans="2:14" x14ac:dyDescent="0.5">
      <c r="B915" s="152"/>
      <c r="C915" s="154"/>
      <c r="D915" s="154"/>
      <c r="E915" s="154"/>
      <c r="F915" s="154"/>
      <c r="G915" s="154"/>
      <c r="J915" s="130"/>
      <c r="K915" s="130"/>
      <c r="L915" s="130"/>
      <c r="M915" s="130"/>
      <c r="N915" s="130"/>
    </row>
    <row r="916" spans="2:14" x14ac:dyDescent="0.5">
      <c r="B916" s="152"/>
      <c r="C916" s="154"/>
      <c r="D916" s="154"/>
      <c r="E916" s="154"/>
      <c r="F916" s="154"/>
      <c r="G916" s="154"/>
      <c r="J916" s="130"/>
      <c r="K916" s="130"/>
      <c r="L916" s="130"/>
      <c r="M916" s="130"/>
      <c r="N916" s="130"/>
    </row>
    <row r="917" spans="2:14" x14ac:dyDescent="0.5">
      <c r="B917" s="152"/>
      <c r="C917" s="154"/>
      <c r="D917" s="154"/>
      <c r="E917" s="154"/>
      <c r="F917" s="154"/>
      <c r="G917" s="154"/>
      <c r="J917" s="130"/>
      <c r="K917" s="130"/>
      <c r="L917" s="130"/>
      <c r="M917" s="130"/>
      <c r="N917" s="130"/>
    </row>
    <row r="918" spans="2:14" x14ac:dyDescent="0.5">
      <c r="B918" s="152"/>
      <c r="C918" s="154"/>
      <c r="D918" s="154"/>
      <c r="E918" s="154"/>
      <c r="F918" s="154"/>
      <c r="G918" s="154"/>
      <c r="J918" s="130"/>
      <c r="K918" s="130"/>
      <c r="L918" s="130"/>
      <c r="M918" s="130"/>
      <c r="N918" s="130"/>
    </row>
    <row r="919" spans="2:14" x14ac:dyDescent="0.5">
      <c r="B919" s="152"/>
      <c r="C919" s="154"/>
      <c r="D919" s="154"/>
      <c r="E919" s="154"/>
      <c r="F919" s="154"/>
      <c r="G919" s="154"/>
      <c r="J919" s="130"/>
      <c r="K919" s="130"/>
      <c r="L919" s="130"/>
      <c r="M919" s="130"/>
      <c r="N919" s="130"/>
    </row>
    <row r="920" spans="2:14" x14ac:dyDescent="0.5">
      <c r="B920" s="152"/>
      <c r="C920" s="154"/>
      <c r="D920" s="154"/>
      <c r="E920" s="154"/>
      <c r="F920" s="154"/>
      <c r="G920" s="154"/>
      <c r="J920" s="130"/>
      <c r="K920" s="130"/>
      <c r="L920" s="130"/>
      <c r="M920" s="130"/>
      <c r="N920" s="130"/>
    </row>
    <row r="921" spans="2:14" x14ac:dyDescent="0.5">
      <c r="B921" s="152"/>
      <c r="C921" s="154"/>
      <c r="D921" s="154"/>
      <c r="E921" s="154"/>
      <c r="F921" s="154"/>
      <c r="G921" s="154"/>
      <c r="J921" s="130"/>
      <c r="K921" s="130"/>
      <c r="L921" s="130"/>
      <c r="M921" s="130"/>
      <c r="N921" s="130"/>
    </row>
    <row r="922" spans="2:14" x14ac:dyDescent="0.5">
      <c r="B922" s="152"/>
      <c r="C922" s="154"/>
      <c r="D922" s="154"/>
      <c r="E922" s="154"/>
      <c r="F922" s="154"/>
      <c r="G922" s="154"/>
      <c r="J922" s="130"/>
      <c r="K922" s="130"/>
      <c r="L922" s="130"/>
      <c r="M922" s="130"/>
      <c r="N922" s="130"/>
    </row>
    <row r="923" spans="2:14" x14ac:dyDescent="0.5">
      <c r="B923" s="152"/>
      <c r="C923" s="154"/>
      <c r="D923" s="154"/>
      <c r="E923" s="154"/>
      <c r="F923" s="154"/>
      <c r="G923" s="154"/>
      <c r="J923" s="130"/>
      <c r="K923" s="130"/>
      <c r="L923" s="130"/>
      <c r="M923" s="130"/>
      <c r="N923" s="130"/>
    </row>
    <row r="924" spans="2:14" x14ac:dyDescent="0.5">
      <c r="B924" s="152"/>
      <c r="C924" s="154"/>
      <c r="D924" s="154"/>
      <c r="E924" s="154"/>
      <c r="F924" s="154"/>
      <c r="G924" s="154"/>
      <c r="J924" s="130"/>
      <c r="K924" s="130"/>
      <c r="L924" s="130"/>
      <c r="M924" s="130"/>
      <c r="N924" s="130"/>
    </row>
    <row r="925" spans="2:14" x14ac:dyDescent="0.5">
      <c r="B925" s="152"/>
      <c r="C925" s="154"/>
      <c r="D925" s="154"/>
      <c r="E925" s="154"/>
      <c r="F925" s="154"/>
      <c r="G925" s="154"/>
      <c r="J925" s="130"/>
      <c r="K925" s="130"/>
      <c r="L925" s="130"/>
      <c r="M925" s="130"/>
      <c r="N925" s="130"/>
    </row>
    <row r="926" spans="2:14" x14ac:dyDescent="0.5">
      <c r="B926" s="152"/>
      <c r="C926" s="154"/>
      <c r="D926" s="154"/>
      <c r="E926" s="154"/>
      <c r="F926" s="154"/>
      <c r="G926" s="154"/>
      <c r="J926" s="130"/>
      <c r="K926" s="130"/>
      <c r="L926" s="130"/>
      <c r="M926" s="130"/>
      <c r="N926" s="130"/>
    </row>
    <row r="927" spans="2:14" x14ac:dyDescent="0.5">
      <c r="B927" s="152"/>
      <c r="C927" s="154"/>
      <c r="D927" s="154"/>
      <c r="E927" s="154"/>
      <c r="F927" s="154"/>
      <c r="G927" s="154"/>
      <c r="J927" s="130"/>
      <c r="K927" s="130"/>
      <c r="L927" s="130"/>
      <c r="M927" s="130"/>
      <c r="N927" s="130"/>
    </row>
    <row r="928" spans="2:14" x14ac:dyDescent="0.5">
      <c r="B928" s="152"/>
      <c r="C928" s="154"/>
      <c r="D928" s="154"/>
      <c r="E928" s="154"/>
      <c r="F928" s="154"/>
      <c r="G928" s="154"/>
      <c r="J928" s="130"/>
      <c r="K928" s="130"/>
      <c r="L928" s="130"/>
      <c r="M928" s="130"/>
      <c r="N928" s="130"/>
    </row>
    <row r="929" spans="2:14" x14ac:dyDescent="0.5">
      <c r="B929" s="152"/>
      <c r="C929" s="154"/>
      <c r="D929" s="154"/>
      <c r="E929" s="154"/>
      <c r="F929" s="154"/>
      <c r="G929" s="154"/>
      <c r="J929" s="130"/>
      <c r="K929" s="130"/>
      <c r="L929" s="130"/>
      <c r="M929" s="130"/>
      <c r="N929" s="130"/>
    </row>
    <row r="930" spans="2:14" x14ac:dyDescent="0.5">
      <c r="B930" s="152"/>
      <c r="C930" s="154"/>
      <c r="D930" s="154"/>
      <c r="E930" s="154"/>
      <c r="F930" s="154"/>
      <c r="G930" s="154"/>
      <c r="J930" s="130"/>
      <c r="K930" s="130"/>
      <c r="L930" s="130"/>
      <c r="M930" s="130"/>
      <c r="N930" s="130"/>
    </row>
    <row r="931" spans="2:14" x14ac:dyDescent="0.5">
      <c r="B931" s="152"/>
      <c r="C931" s="154"/>
      <c r="D931" s="154"/>
      <c r="E931" s="154"/>
      <c r="F931" s="154"/>
      <c r="G931" s="154"/>
      <c r="J931" s="130"/>
      <c r="K931" s="130"/>
      <c r="L931" s="130"/>
      <c r="M931" s="130"/>
      <c r="N931" s="130"/>
    </row>
    <row r="932" spans="2:14" x14ac:dyDescent="0.5">
      <c r="B932" s="152"/>
      <c r="C932" s="154"/>
      <c r="D932" s="154"/>
      <c r="E932" s="154"/>
      <c r="F932" s="154"/>
      <c r="G932" s="154"/>
      <c r="J932" s="130"/>
      <c r="K932" s="130"/>
      <c r="L932" s="130"/>
      <c r="M932" s="130"/>
      <c r="N932" s="130"/>
    </row>
    <row r="933" spans="2:14" x14ac:dyDescent="0.5">
      <c r="B933" s="152"/>
      <c r="C933" s="154"/>
      <c r="D933" s="154"/>
      <c r="E933" s="154"/>
      <c r="F933" s="154"/>
      <c r="G933" s="154"/>
      <c r="J933" s="130"/>
      <c r="K933" s="130"/>
      <c r="L933" s="130"/>
      <c r="M933" s="130"/>
      <c r="N933" s="130"/>
    </row>
    <row r="934" spans="2:14" x14ac:dyDescent="0.5">
      <c r="B934" s="152"/>
      <c r="C934" s="154"/>
      <c r="D934" s="154"/>
      <c r="E934" s="154"/>
      <c r="F934" s="154"/>
      <c r="G934" s="154"/>
      <c r="J934" s="130"/>
      <c r="K934" s="130"/>
      <c r="L934" s="130"/>
      <c r="M934" s="130"/>
      <c r="N934" s="130"/>
    </row>
    <row r="935" spans="2:14" x14ac:dyDescent="0.5">
      <c r="B935" s="152"/>
      <c r="C935" s="154"/>
      <c r="D935" s="154"/>
      <c r="E935" s="154"/>
      <c r="F935" s="154"/>
      <c r="G935" s="154"/>
      <c r="J935" s="130"/>
      <c r="K935" s="130"/>
      <c r="L935" s="130"/>
      <c r="M935" s="130"/>
      <c r="N935" s="130"/>
    </row>
    <row r="936" spans="2:14" x14ac:dyDescent="0.5">
      <c r="B936" s="152"/>
      <c r="C936" s="154"/>
      <c r="D936" s="154"/>
      <c r="E936" s="154"/>
      <c r="F936" s="154"/>
      <c r="G936" s="154"/>
      <c r="J936" s="130"/>
      <c r="K936" s="130"/>
      <c r="L936" s="130"/>
      <c r="M936" s="130"/>
      <c r="N936" s="130"/>
    </row>
    <row r="937" spans="2:14" x14ac:dyDescent="0.5">
      <c r="B937" s="152"/>
      <c r="C937" s="154"/>
      <c r="D937" s="154"/>
      <c r="E937" s="154"/>
      <c r="F937" s="154"/>
      <c r="G937" s="154"/>
      <c r="J937" s="130"/>
      <c r="K937" s="130"/>
      <c r="L937" s="130"/>
      <c r="M937" s="130"/>
      <c r="N937" s="130"/>
    </row>
    <row r="938" spans="2:14" x14ac:dyDescent="0.5">
      <c r="B938" s="152"/>
      <c r="C938" s="154"/>
      <c r="D938" s="154"/>
      <c r="E938" s="154"/>
      <c r="F938" s="154"/>
      <c r="G938" s="154"/>
      <c r="J938" s="130"/>
      <c r="K938" s="130"/>
      <c r="L938" s="130"/>
      <c r="M938" s="130"/>
      <c r="N938" s="130"/>
    </row>
    <row r="939" spans="2:14" x14ac:dyDescent="0.5">
      <c r="B939" s="152"/>
      <c r="C939" s="154"/>
      <c r="D939" s="154"/>
      <c r="E939" s="154"/>
      <c r="F939" s="154"/>
      <c r="G939" s="154"/>
      <c r="J939" s="130"/>
      <c r="K939" s="130"/>
      <c r="L939" s="130"/>
      <c r="M939" s="130"/>
      <c r="N939" s="130"/>
    </row>
    <row r="940" spans="2:14" x14ac:dyDescent="0.5">
      <c r="B940" s="152"/>
      <c r="C940" s="154"/>
      <c r="D940" s="154"/>
      <c r="E940" s="154"/>
      <c r="F940" s="154"/>
      <c r="G940" s="154"/>
      <c r="J940" s="130"/>
      <c r="K940" s="130"/>
      <c r="L940" s="130"/>
      <c r="M940" s="130"/>
      <c r="N940" s="130"/>
    </row>
    <row r="941" spans="2:14" x14ac:dyDescent="0.5">
      <c r="B941" s="152"/>
      <c r="C941" s="154"/>
      <c r="D941" s="154"/>
      <c r="E941" s="154"/>
      <c r="F941" s="154"/>
      <c r="G941" s="154"/>
      <c r="J941" s="130"/>
      <c r="K941" s="130"/>
      <c r="L941" s="130"/>
      <c r="M941" s="130"/>
      <c r="N941" s="130"/>
    </row>
    <row r="942" spans="2:14" x14ac:dyDescent="0.5">
      <c r="B942" s="152"/>
      <c r="C942" s="154"/>
      <c r="D942" s="154"/>
      <c r="E942" s="154"/>
      <c r="F942" s="154"/>
      <c r="G942" s="154"/>
      <c r="J942" s="130"/>
      <c r="K942" s="130"/>
      <c r="L942" s="130"/>
      <c r="M942" s="130"/>
      <c r="N942" s="130"/>
    </row>
    <row r="943" spans="2:14" x14ac:dyDescent="0.5">
      <c r="B943" s="152"/>
      <c r="C943" s="154"/>
      <c r="D943" s="154"/>
      <c r="E943" s="154"/>
      <c r="F943" s="154"/>
      <c r="G943" s="154"/>
      <c r="J943" s="130"/>
      <c r="K943" s="130"/>
      <c r="L943" s="130"/>
      <c r="M943" s="130"/>
      <c r="N943" s="130"/>
    </row>
    <row r="944" spans="2:14" x14ac:dyDescent="0.5">
      <c r="B944" s="152"/>
      <c r="C944" s="154"/>
      <c r="D944" s="154"/>
      <c r="E944" s="154"/>
      <c r="F944" s="154"/>
      <c r="G944" s="154"/>
      <c r="J944" s="130"/>
      <c r="K944" s="130"/>
      <c r="L944" s="130"/>
      <c r="M944" s="130"/>
      <c r="N944" s="130"/>
    </row>
    <row r="945" spans="2:14" x14ac:dyDescent="0.5">
      <c r="B945" s="152"/>
      <c r="C945" s="154"/>
      <c r="D945" s="154"/>
      <c r="E945" s="154"/>
      <c r="F945" s="154"/>
      <c r="G945" s="154"/>
      <c r="J945" s="130"/>
      <c r="K945" s="130"/>
      <c r="L945" s="130"/>
      <c r="M945" s="130"/>
      <c r="N945" s="130"/>
    </row>
    <row r="946" spans="2:14" x14ac:dyDescent="0.5">
      <c r="B946" s="152"/>
      <c r="C946" s="154"/>
      <c r="D946" s="154"/>
      <c r="E946" s="154"/>
      <c r="F946" s="154"/>
      <c r="G946" s="154"/>
      <c r="J946" s="130"/>
      <c r="K946" s="130"/>
      <c r="L946" s="130"/>
      <c r="M946" s="130"/>
      <c r="N946" s="130"/>
    </row>
    <row r="947" spans="2:14" x14ac:dyDescent="0.5">
      <c r="B947" s="152"/>
      <c r="C947" s="154"/>
      <c r="D947" s="154"/>
      <c r="E947" s="154"/>
      <c r="F947" s="154"/>
      <c r="G947" s="154"/>
      <c r="J947" s="130"/>
      <c r="K947" s="130"/>
      <c r="L947" s="130"/>
      <c r="M947" s="130"/>
      <c r="N947" s="130"/>
    </row>
    <row r="948" spans="2:14" x14ac:dyDescent="0.5">
      <c r="B948" s="152"/>
      <c r="C948" s="154"/>
      <c r="D948" s="154"/>
      <c r="E948" s="154"/>
      <c r="F948" s="154"/>
      <c r="G948" s="154"/>
      <c r="J948" s="130"/>
      <c r="K948" s="130"/>
      <c r="L948" s="130"/>
      <c r="M948" s="130"/>
      <c r="N948" s="130"/>
    </row>
    <row r="949" spans="2:14" x14ac:dyDescent="0.5">
      <c r="B949" s="152"/>
      <c r="C949" s="154"/>
      <c r="D949" s="154"/>
      <c r="E949" s="154"/>
      <c r="F949" s="154"/>
      <c r="G949" s="154"/>
      <c r="J949" s="130"/>
      <c r="K949" s="130"/>
      <c r="L949" s="130"/>
      <c r="M949" s="130"/>
      <c r="N949" s="130"/>
    </row>
    <row r="950" spans="2:14" x14ac:dyDescent="0.5">
      <c r="B950" s="152"/>
      <c r="C950" s="154"/>
      <c r="D950" s="154"/>
      <c r="E950" s="154"/>
      <c r="F950" s="154"/>
      <c r="G950" s="154"/>
      <c r="J950" s="130"/>
      <c r="K950" s="130"/>
      <c r="L950" s="130"/>
      <c r="M950" s="130"/>
      <c r="N950" s="130"/>
    </row>
    <row r="951" spans="2:14" x14ac:dyDescent="0.5">
      <c r="B951" s="152"/>
      <c r="C951" s="154"/>
      <c r="D951" s="154"/>
      <c r="E951" s="154"/>
      <c r="F951" s="154"/>
      <c r="G951" s="154"/>
      <c r="J951" s="130"/>
      <c r="K951" s="130"/>
      <c r="L951" s="130"/>
      <c r="M951" s="130"/>
      <c r="N951" s="130"/>
    </row>
    <row r="952" spans="2:14" x14ac:dyDescent="0.5">
      <c r="B952" s="152"/>
      <c r="C952" s="154"/>
      <c r="D952" s="154"/>
      <c r="E952" s="154"/>
      <c r="F952" s="154"/>
      <c r="G952" s="154"/>
      <c r="J952" s="130"/>
      <c r="K952" s="130"/>
      <c r="L952" s="130"/>
      <c r="M952" s="130"/>
      <c r="N952" s="130"/>
    </row>
    <row r="953" spans="2:14" x14ac:dyDescent="0.5">
      <c r="B953" s="152"/>
      <c r="C953" s="154"/>
      <c r="D953" s="154"/>
      <c r="E953" s="154"/>
      <c r="F953" s="154"/>
      <c r="G953" s="154"/>
      <c r="J953" s="130"/>
      <c r="K953" s="130"/>
      <c r="L953" s="130"/>
      <c r="M953" s="130"/>
      <c r="N953" s="130"/>
    </row>
    <row r="954" spans="2:14" x14ac:dyDescent="0.5">
      <c r="B954" s="152"/>
      <c r="C954" s="154"/>
      <c r="D954" s="154"/>
      <c r="E954" s="154"/>
      <c r="F954" s="154"/>
      <c r="G954" s="154"/>
      <c r="J954" s="130"/>
      <c r="K954" s="130"/>
      <c r="L954" s="130"/>
      <c r="M954" s="130"/>
      <c r="N954" s="130"/>
    </row>
    <row r="955" spans="2:14" x14ac:dyDescent="0.5">
      <c r="B955" s="152"/>
      <c r="C955" s="154"/>
      <c r="D955" s="154"/>
      <c r="E955" s="154"/>
      <c r="F955" s="154"/>
      <c r="G955" s="154"/>
      <c r="J955" s="130"/>
      <c r="K955" s="130"/>
      <c r="L955" s="130"/>
      <c r="M955" s="130"/>
      <c r="N955" s="130"/>
    </row>
    <row r="956" spans="2:14" x14ac:dyDescent="0.5">
      <c r="B956" s="152"/>
      <c r="C956" s="154"/>
      <c r="D956" s="154"/>
      <c r="E956" s="154"/>
      <c r="F956" s="154"/>
      <c r="G956" s="154"/>
      <c r="J956" s="130"/>
      <c r="K956" s="130"/>
      <c r="L956" s="130"/>
      <c r="M956" s="130"/>
      <c r="N956" s="130"/>
    </row>
    <row r="957" spans="2:14" x14ac:dyDescent="0.5">
      <c r="B957" s="152"/>
      <c r="C957" s="154"/>
      <c r="D957" s="154"/>
      <c r="E957" s="154"/>
      <c r="F957" s="154"/>
      <c r="G957" s="154"/>
      <c r="J957" s="130"/>
      <c r="K957" s="130"/>
      <c r="L957" s="130"/>
      <c r="M957" s="130"/>
      <c r="N957" s="130"/>
    </row>
    <row r="958" spans="2:14" x14ac:dyDescent="0.5">
      <c r="B958" s="152"/>
      <c r="C958" s="154"/>
      <c r="D958" s="154"/>
      <c r="E958" s="154"/>
      <c r="F958" s="154"/>
      <c r="G958" s="154"/>
      <c r="J958" s="130"/>
      <c r="K958" s="130"/>
      <c r="L958" s="130"/>
      <c r="M958" s="130"/>
      <c r="N958" s="130"/>
    </row>
    <row r="959" spans="2:14" x14ac:dyDescent="0.5">
      <c r="B959" s="152"/>
      <c r="C959" s="154"/>
      <c r="D959" s="154"/>
      <c r="E959" s="154"/>
      <c r="F959" s="154"/>
      <c r="G959" s="154"/>
      <c r="J959" s="130"/>
      <c r="K959" s="130"/>
      <c r="L959" s="130"/>
      <c r="M959" s="130"/>
      <c r="N959" s="130"/>
    </row>
    <row r="960" spans="2:14" x14ac:dyDescent="0.5">
      <c r="B960" s="152"/>
      <c r="C960" s="154"/>
      <c r="D960" s="154"/>
      <c r="E960" s="154"/>
      <c r="F960" s="154"/>
      <c r="G960" s="154"/>
      <c r="J960" s="130"/>
      <c r="K960" s="130"/>
      <c r="L960" s="130"/>
      <c r="M960" s="130"/>
      <c r="N960" s="130"/>
    </row>
    <row r="961" spans="2:14" x14ac:dyDescent="0.5">
      <c r="B961" s="152"/>
      <c r="C961" s="154"/>
      <c r="D961" s="154"/>
      <c r="E961" s="154"/>
      <c r="F961" s="154"/>
      <c r="G961" s="154"/>
      <c r="J961" s="130"/>
      <c r="K961" s="130"/>
      <c r="L961" s="130"/>
      <c r="M961" s="130"/>
      <c r="N961" s="130"/>
    </row>
    <row r="962" spans="2:14" x14ac:dyDescent="0.5">
      <c r="B962" s="152"/>
      <c r="C962" s="154"/>
      <c r="D962" s="154"/>
      <c r="E962" s="154"/>
      <c r="F962" s="154"/>
      <c r="G962" s="154"/>
      <c r="J962" s="130"/>
      <c r="K962" s="130"/>
      <c r="L962" s="130"/>
      <c r="M962" s="130"/>
      <c r="N962" s="130"/>
    </row>
    <row r="963" spans="2:14" x14ac:dyDescent="0.5">
      <c r="B963" s="152"/>
      <c r="C963" s="154"/>
      <c r="D963" s="154"/>
      <c r="E963" s="154"/>
      <c r="F963" s="154"/>
      <c r="G963" s="154"/>
      <c r="J963" s="130"/>
      <c r="K963" s="130"/>
      <c r="L963" s="130"/>
      <c r="M963" s="130"/>
      <c r="N963" s="130"/>
    </row>
    <row r="964" spans="2:14" x14ac:dyDescent="0.5">
      <c r="B964" s="152"/>
      <c r="C964" s="154"/>
      <c r="D964" s="154"/>
      <c r="E964" s="154"/>
      <c r="F964" s="154"/>
      <c r="G964" s="154"/>
      <c r="J964" s="130"/>
      <c r="K964" s="130"/>
      <c r="L964" s="130"/>
      <c r="M964" s="130"/>
      <c r="N964" s="130"/>
    </row>
    <row r="965" spans="2:14" x14ac:dyDescent="0.5">
      <c r="B965" s="152"/>
      <c r="C965" s="154"/>
      <c r="D965" s="154"/>
      <c r="E965" s="154"/>
      <c r="F965" s="154"/>
      <c r="G965" s="154"/>
      <c r="J965" s="130"/>
      <c r="K965" s="130"/>
      <c r="L965" s="130"/>
      <c r="M965" s="130"/>
      <c r="N965" s="130"/>
    </row>
    <row r="966" spans="2:14" x14ac:dyDescent="0.5">
      <c r="B966" s="152"/>
      <c r="C966" s="154"/>
      <c r="D966" s="154"/>
      <c r="E966" s="154"/>
      <c r="F966" s="154"/>
      <c r="G966" s="154"/>
      <c r="J966" s="130"/>
      <c r="K966" s="130"/>
      <c r="L966" s="130"/>
      <c r="M966" s="130"/>
      <c r="N966" s="130"/>
    </row>
    <row r="967" spans="2:14" x14ac:dyDescent="0.5">
      <c r="B967" s="152"/>
      <c r="C967" s="154"/>
      <c r="D967" s="154"/>
      <c r="E967" s="154"/>
      <c r="F967" s="154"/>
      <c r="G967" s="154"/>
      <c r="J967" s="130"/>
      <c r="K967" s="130"/>
      <c r="L967" s="130"/>
      <c r="M967" s="130"/>
      <c r="N967" s="130"/>
    </row>
    <row r="968" spans="2:14" x14ac:dyDescent="0.5">
      <c r="B968" s="152"/>
      <c r="C968" s="154"/>
      <c r="D968" s="154"/>
      <c r="E968" s="154"/>
      <c r="F968" s="154"/>
      <c r="G968" s="154"/>
      <c r="J968" s="130"/>
      <c r="K968" s="130"/>
      <c r="L968" s="130"/>
      <c r="M968" s="130"/>
      <c r="N968" s="130"/>
    </row>
    <row r="969" spans="2:14" x14ac:dyDescent="0.5">
      <c r="B969" s="152"/>
      <c r="C969" s="154"/>
      <c r="D969" s="154"/>
      <c r="E969" s="154"/>
      <c r="F969" s="154"/>
      <c r="G969" s="154"/>
      <c r="J969" s="130"/>
      <c r="K969" s="130"/>
      <c r="L969" s="130"/>
      <c r="M969" s="130"/>
      <c r="N969" s="130"/>
    </row>
    <row r="970" spans="2:14" x14ac:dyDescent="0.5">
      <c r="B970" s="152"/>
      <c r="C970" s="154"/>
      <c r="D970" s="154"/>
      <c r="E970" s="154"/>
      <c r="F970" s="154"/>
      <c r="G970" s="154"/>
      <c r="J970" s="130"/>
      <c r="K970" s="130"/>
      <c r="L970" s="130"/>
      <c r="M970" s="130"/>
      <c r="N970" s="130"/>
    </row>
    <row r="971" spans="2:14" x14ac:dyDescent="0.5">
      <c r="B971" s="152"/>
      <c r="C971" s="154"/>
      <c r="D971" s="154"/>
      <c r="E971" s="154"/>
      <c r="F971" s="154"/>
      <c r="G971" s="154"/>
      <c r="J971" s="130"/>
      <c r="K971" s="130"/>
      <c r="L971" s="130"/>
      <c r="M971" s="130"/>
      <c r="N971" s="130"/>
    </row>
    <row r="972" spans="2:14" x14ac:dyDescent="0.5">
      <c r="B972" s="152"/>
      <c r="C972" s="154"/>
      <c r="D972" s="154"/>
      <c r="E972" s="154"/>
      <c r="F972" s="154"/>
      <c r="G972" s="154"/>
      <c r="J972" s="130"/>
      <c r="K972" s="130"/>
      <c r="L972" s="130"/>
      <c r="M972" s="130"/>
      <c r="N972" s="130"/>
    </row>
    <row r="973" spans="2:14" x14ac:dyDescent="0.5">
      <c r="B973" s="152"/>
      <c r="C973" s="154"/>
      <c r="D973" s="154"/>
      <c r="E973" s="154"/>
      <c r="F973" s="154"/>
      <c r="G973" s="154"/>
      <c r="J973" s="130"/>
      <c r="K973" s="130"/>
      <c r="L973" s="130"/>
      <c r="M973" s="130"/>
      <c r="N973" s="130"/>
    </row>
    <row r="974" spans="2:14" x14ac:dyDescent="0.5">
      <c r="B974" s="152"/>
      <c r="C974" s="154"/>
      <c r="D974" s="154"/>
      <c r="E974" s="154"/>
      <c r="F974" s="154"/>
      <c r="G974" s="154"/>
      <c r="J974" s="130"/>
      <c r="K974" s="130"/>
      <c r="L974" s="130"/>
      <c r="M974" s="130"/>
      <c r="N974" s="130"/>
    </row>
    <row r="975" spans="2:14" x14ac:dyDescent="0.5">
      <c r="B975" s="152"/>
      <c r="C975" s="154"/>
      <c r="D975" s="154"/>
      <c r="E975" s="154"/>
      <c r="F975" s="154"/>
      <c r="G975" s="154"/>
      <c r="J975" s="130"/>
      <c r="K975" s="130"/>
      <c r="L975" s="130"/>
      <c r="M975" s="130"/>
      <c r="N975" s="130"/>
    </row>
    <row r="976" spans="2:14" x14ac:dyDescent="0.5">
      <c r="B976" s="152"/>
      <c r="C976" s="154"/>
      <c r="D976" s="154"/>
      <c r="E976" s="154"/>
      <c r="F976" s="154"/>
      <c r="G976" s="154"/>
      <c r="J976" s="130"/>
      <c r="K976" s="130"/>
      <c r="L976" s="130"/>
      <c r="M976" s="130"/>
      <c r="N976" s="130"/>
    </row>
    <row r="977" spans="2:14" x14ac:dyDescent="0.5">
      <c r="B977" s="152"/>
      <c r="C977" s="154"/>
      <c r="D977" s="154"/>
      <c r="E977" s="154"/>
      <c r="F977" s="154"/>
      <c r="G977" s="154"/>
      <c r="J977" s="130"/>
      <c r="K977" s="130"/>
      <c r="L977" s="130"/>
      <c r="M977" s="130"/>
      <c r="N977" s="130"/>
    </row>
    <row r="978" spans="2:14" x14ac:dyDescent="0.5">
      <c r="B978" s="152"/>
      <c r="C978" s="154"/>
      <c r="D978" s="154"/>
      <c r="E978" s="154"/>
      <c r="F978" s="154"/>
      <c r="G978" s="154"/>
      <c r="J978" s="130"/>
      <c r="K978" s="130"/>
      <c r="L978" s="130"/>
      <c r="M978" s="130"/>
      <c r="N978" s="130"/>
    </row>
    <row r="979" spans="2:14" x14ac:dyDescent="0.5">
      <c r="B979" s="152"/>
      <c r="C979" s="154"/>
      <c r="D979" s="154"/>
      <c r="E979" s="154"/>
      <c r="F979" s="154"/>
      <c r="G979" s="154"/>
      <c r="J979" s="130"/>
      <c r="K979" s="130"/>
      <c r="L979" s="130"/>
      <c r="M979" s="130"/>
      <c r="N979" s="130"/>
    </row>
    <row r="980" spans="2:14" x14ac:dyDescent="0.5">
      <c r="B980" s="152"/>
      <c r="C980" s="154"/>
      <c r="D980" s="154"/>
      <c r="E980" s="154"/>
      <c r="F980" s="154"/>
      <c r="G980" s="154"/>
      <c r="J980" s="130"/>
      <c r="K980" s="130"/>
      <c r="L980" s="130"/>
      <c r="M980" s="130"/>
      <c r="N980" s="130"/>
    </row>
    <row r="981" spans="2:14" x14ac:dyDescent="0.5">
      <c r="B981" s="152"/>
      <c r="C981" s="154"/>
      <c r="D981" s="154"/>
      <c r="E981" s="154"/>
      <c r="F981" s="154"/>
      <c r="G981" s="154"/>
      <c r="J981" s="130"/>
      <c r="K981" s="130"/>
      <c r="L981" s="130"/>
      <c r="M981" s="130"/>
      <c r="N981" s="130"/>
    </row>
    <row r="982" spans="2:14" x14ac:dyDescent="0.5">
      <c r="B982" s="152"/>
      <c r="C982" s="154"/>
      <c r="D982" s="154"/>
      <c r="E982" s="154"/>
      <c r="F982" s="154"/>
      <c r="G982" s="154"/>
      <c r="J982" s="130"/>
      <c r="K982" s="130"/>
      <c r="L982" s="130"/>
      <c r="M982" s="130"/>
      <c r="N982" s="130"/>
    </row>
    <row r="983" spans="2:14" x14ac:dyDescent="0.5">
      <c r="B983" s="152"/>
      <c r="C983" s="154"/>
      <c r="D983" s="154"/>
      <c r="E983" s="154"/>
      <c r="F983" s="154"/>
      <c r="G983" s="154"/>
      <c r="J983" s="130"/>
      <c r="K983" s="130"/>
      <c r="L983" s="130"/>
      <c r="M983" s="130"/>
      <c r="N983" s="130"/>
    </row>
    <row r="984" spans="2:14" x14ac:dyDescent="0.5">
      <c r="B984" s="152"/>
      <c r="C984" s="154"/>
      <c r="D984" s="154"/>
      <c r="E984" s="154"/>
      <c r="F984" s="154"/>
      <c r="G984" s="154"/>
      <c r="J984" s="130"/>
      <c r="K984" s="130"/>
      <c r="L984" s="130"/>
      <c r="M984" s="130"/>
      <c r="N984" s="130"/>
    </row>
    <row r="985" spans="2:14" x14ac:dyDescent="0.5">
      <c r="B985" s="152"/>
      <c r="C985" s="154"/>
      <c r="D985" s="154"/>
      <c r="E985" s="154"/>
      <c r="F985" s="154"/>
      <c r="G985" s="154"/>
      <c r="J985" s="130"/>
      <c r="K985" s="130"/>
      <c r="L985" s="130"/>
      <c r="M985" s="130"/>
      <c r="N985" s="130"/>
    </row>
    <row r="986" spans="2:14" x14ac:dyDescent="0.5">
      <c r="B986" s="152"/>
      <c r="C986" s="154"/>
      <c r="D986" s="154"/>
      <c r="E986" s="154"/>
      <c r="F986" s="154"/>
      <c r="G986" s="154"/>
      <c r="J986" s="130"/>
      <c r="K986" s="130"/>
      <c r="L986" s="130"/>
      <c r="M986" s="130"/>
      <c r="N986" s="130"/>
    </row>
    <row r="987" spans="2:14" x14ac:dyDescent="0.5">
      <c r="B987" s="152"/>
      <c r="C987" s="154"/>
      <c r="D987" s="154"/>
      <c r="E987" s="154"/>
      <c r="F987" s="154"/>
      <c r="G987" s="154"/>
      <c r="J987" s="130"/>
      <c r="K987" s="130"/>
      <c r="L987" s="130"/>
      <c r="M987" s="130"/>
      <c r="N987" s="130"/>
    </row>
    <row r="988" spans="2:14" x14ac:dyDescent="0.5">
      <c r="B988" s="152"/>
      <c r="C988" s="154"/>
      <c r="D988" s="154"/>
      <c r="E988" s="154"/>
      <c r="F988" s="154"/>
      <c r="G988" s="154"/>
      <c r="J988" s="130"/>
      <c r="K988" s="130"/>
      <c r="L988" s="130"/>
      <c r="M988" s="130"/>
      <c r="N988" s="130"/>
    </row>
    <row r="989" spans="2:14" x14ac:dyDescent="0.5">
      <c r="B989" s="152"/>
      <c r="C989" s="154"/>
      <c r="D989" s="154"/>
      <c r="E989" s="154"/>
      <c r="F989" s="154"/>
      <c r="G989" s="154"/>
      <c r="J989" s="130"/>
      <c r="K989" s="130"/>
      <c r="L989" s="130"/>
      <c r="M989" s="130"/>
      <c r="N989" s="130"/>
    </row>
    <row r="990" spans="2:14" x14ac:dyDescent="0.5">
      <c r="B990" s="152"/>
      <c r="C990" s="154"/>
      <c r="D990" s="154"/>
      <c r="E990" s="154"/>
      <c r="F990" s="154"/>
      <c r="G990" s="154"/>
      <c r="J990" s="130"/>
      <c r="K990" s="130"/>
      <c r="L990" s="130"/>
      <c r="M990" s="130"/>
      <c r="N990" s="130"/>
    </row>
    <row r="991" spans="2:14" x14ac:dyDescent="0.5">
      <c r="B991" s="152"/>
      <c r="C991" s="154"/>
      <c r="D991" s="154"/>
      <c r="E991" s="154"/>
      <c r="F991" s="154"/>
      <c r="G991" s="154"/>
      <c r="J991" s="130"/>
      <c r="K991" s="130"/>
      <c r="L991" s="130"/>
      <c r="M991" s="130"/>
      <c r="N991" s="130"/>
    </row>
    <row r="992" spans="2:14" x14ac:dyDescent="0.5">
      <c r="B992" s="152"/>
      <c r="C992" s="154"/>
      <c r="D992" s="154"/>
      <c r="E992" s="154"/>
      <c r="F992" s="154"/>
      <c r="G992" s="154"/>
      <c r="J992" s="130"/>
      <c r="K992" s="130"/>
      <c r="L992" s="130"/>
      <c r="M992" s="130"/>
      <c r="N992" s="130"/>
    </row>
    <row r="993" spans="2:14" x14ac:dyDescent="0.5">
      <c r="B993" s="152"/>
      <c r="C993" s="154"/>
      <c r="D993" s="154"/>
      <c r="E993" s="154"/>
      <c r="F993" s="154"/>
      <c r="G993" s="154"/>
      <c r="J993" s="130"/>
      <c r="K993" s="130"/>
      <c r="L993" s="130"/>
      <c r="M993" s="130"/>
      <c r="N993" s="130"/>
    </row>
    <row r="994" spans="2:14" x14ac:dyDescent="0.5">
      <c r="B994" s="152"/>
      <c r="C994" s="154"/>
      <c r="D994" s="154"/>
      <c r="E994" s="154"/>
      <c r="F994" s="154"/>
      <c r="G994" s="154"/>
      <c r="J994" s="130"/>
      <c r="K994" s="130"/>
      <c r="L994" s="130"/>
      <c r="M994" s="130"/>
      <c r="N994" s="130"/>
    </row>
    <row r="995" spans="2:14" x14ac:dyDescent="0.5">
      <c r="B995" s="152"/>
      <c r="C995" s="154"/>
      <c r="D995" s="154"/>
      <c r="E995" s="154"/>
      <c r="F995" s="154"/>
      <c r="G995" s="154"/>
      <c r="J995" s="130"/>
      <c r="K995" s="130"/>
      <c r="L995" s="130"/>
      <c r="M995" s="130"/>
      <c r="N995" s="130"/>
    </row>
    <row r="996" spans="2:14" x14ac:dyDescent="0.5">
      <c r="B996" s="152"/>
      <c r="C996" s="154"/>
      <c r="D996" s="154"/>
      <c r="E996" s="154"/>
      <c r="F996" s="154"/>
      <c r="G996" s="154"/>
      <c r="J996" s="130"/>
      <c r="K996" s="130"/>
      <c r="L996" s="130"/>
      <c r="M996" s="130"/>
      <c r="N996" s="130"/>
    </row>
    <row r="997" spans="2:14" x14ac:dyDescent="0.5">
      <c r="B997" s="152"/>
      <c r="C997" s="154"/>
      <c r="D997" s="154"/>
      <c r="E997" s="154"/>
      <c r="F997" s="154"/>
      <c r="G997" s="154"/>
      <c r="J997" s="130"/>
      <c r="K997" s="130"/>
      <c r="L997" s="130"/>
      <c r="M997" s="130"/>
      <c r="N997" s="130"/>
    </row>
    <row r="998" spans="2:14" x14ac:dyDescent="0.5">
      <c r="B998" s="152"/>
      <c r="C998" s="154"/>
      <c r="D998" s="154"/>
      <c r="E998" s="154"/>
      <c r="F998" s="154"/>
      <c r="G998" s="154"/>
      <c r="J998" s="130"/>
      <c r="K998" s="130"/>
      <c r="L998" s="130"/>
      <c r="M998" s="130"/>
      <c r="N998" s="130"/>
    </row>
    <row r="999" spans="2:14" x14ac:dyDescent="0.5">
      <c r="B999" s="152"/>
      <c r="C999" s="154"/>
      <c r="D999" s="154"/>
      <c r="E999" s="154"/>
      <c r="F999" s="154"/>
      <c r="G999" s="154"/>
      <c r="J999" s="130"/>
      <c r="K999" s="130"/>
      <c r="L999" s="130"/>
      <c r="M999" s="130"/>
      <c r="N999" s="130"/>
    </row>
    <row r="1000" spans="2:14" x14ac:dyDescent="0.5">
      <c r="B1000" s="152"/>
      <c r="C1000" s="154"/>
      <c r="D1000" s="154"/>
      <c r="E1000" s="154"/>
      <c r="F1000" s="154"/>
      <c r="G1000" s="154"/>
      <c r="J1000" s="130"/>
      <c r="K1000" s="130"/>
      <c r="L1000" s="130"/>
      <c r="M1000" s="130"/>
      <c r="N1000" s="130"/>
    </row>
    <row r="1001" spans="2:14" x14ac:dyDescent="0.5">
      <c r="B1001" s="152"/>
      <c r="C1001" s="154"/>
      <c r="D1001" s="154"/>
      <c r="E1001" s="154"/>
      <c r="F1001" s="154"/>
      <c r="G1001" s="154"/>
      <c r="J1001" s="130"/>
      <c r="K1001" s="130"/>
      <c r="L1001" s="130"/>
      <c r="M1001" s="130"/>
      <c r="N1001" s="130"/>
    </row>
    <row r="1002" spans="2:14" x14ac:dyDescent="0.5">
      <c r="B1002" s="152"/>
      <c r="C1002" s="154"/>
      <c r="D1002" s="154"/>
      <c r="E1002" s="154"/>
      <c r="F1002" s="154"/>
      <c r="G1002" s="154"/>
      <c r="J1002" s="130"/>
      <c r="K1002" s="130"/>
      <c r="L1002" s="130"/>
      <c r="M1002" s="130"/>
      <c r="N1002" s="130"/>
    </row>
    <row r="1003" spans="2:14" x14ac:dyDescent="0.5">
      <c r="B1003" s="152"/>
      <c r="C1003" s="154"/>
      <c r="D1003" s="154"/>
      <c r="E1003" s="154"/>
      <c r="F1003" s="154"/>
      <c r="G1003" s="154"/>
      <c r="J1003" s="130"/>
      <c r="K1003" s="130"/>
      <c r="L1003" s="130"/>
      <c r="M1003" s="130"/>
      <c r="N1003" s="130"/>
    </row>
    <row r="1004" spans="2:14" x14ac:dyDescent="0.5">
      <c r="B1004" s="152"/>
      <c r="C1004" s="154"/>
      <c r="D1004" s="154"/>
      <c r="E1004" s="154"/>
      <c r="F1004" s="154"/>
      <c r="G1004" s="154"/>
      <c r="J1004" s="130"/>
      <c r="K1004" s="130"/>
      <c r="L1004" s="130"/>
      <c r="M1004" s="130"/>
      <c r="N1004" s="130"/>
    </row>
    <row r="1005" spans="2:14" x14ac:dyDescent="0.5">
      <c r="B1005" s="152"/>
      <c r="C1005" s="154"/>
      <c r="D1005" s="154"/>
      <c r="E1005" s="154"/>
      <c r="F1005" s="154"/>
      <c r="G1005" s="154"/>
      <c r="J1005" s="130"/>
      <c r="K1005" s="130"/>
      <c r="L1005" s="130"/>
      <c r="M1005" s="130"/>
      <c r="N1005" s="130"/>
    </row>
    <row r="1006" spans="2:14" x14ac:dyDescent="0.5">
      <c r="B1006" s="152"/>
      <c r="C1006" s="154"/>
      <c r="D1006" s="154"/>
      <c r="E1006" s="154"/>
      <c r="F1006" s="154"/>
      <c r="G1006" s="154"/>
      <c r="J1006" s="130"/>
      <c r="K1006" s="130"/>
      <c r="L1006" s="130"/>
      <c r="M1006" s="130"/>
      <c r="N1006" s="130"/>
    </row>
    <row r="1007" spans="2:14" x14ac:dyDescent="0.5">
      <c r="B1007" s="152"/>
      <c r="C1007" s="154"/>
      <c r="D1007" s="154"/>
      <c r="E1007" s="154"/>
      <c r="F1007" s="154"/>
      <c r="G1007" s="154"/>
      <c r="J1007" s="130"/>
      <c r="K1007" s="130"/>
      <c r="L1007" s="130"/>
      <c r="M1007" s="130"/>
      <c r="N1007" s="130"/>
    </row>
    <row r="1008" spans="2:14" x14ac:dyDescent="0.5">
      <c r="B1008" s="152"/>
      <c r="C1008" s="154"/>
      <c r="D1008" s="154"/>
      <c r="E1008" s="154"/>
      <c r="F1008" s="154"/>
      <c r="G1008" s="154"/>
      <c r="J1008" s="130"/>
      <c r="K1008" s="130"/>
      <c r="L1008" s="130"/>
      <c r="M1008" s="130"/>
      <c r="N1008" s="130"/>
    </row>
    <row r="1009" spans="2:14" x14ac:dyDescent="0.5">
      <c r="B1009" s="152"/>
      <c r="C1009" s="154"/>
      <c r="D1009" s="154"/>
      <c r="E1009" s="154"/>
      <c r="F1009" s="154"/>
      <c r="G1009" s="154"/>
      <c r="J1009" s="130"/>
      <c r="K1009" s="130"/>
      <c r="L1009" s="130"/>
      <c r="M1009" s="130"/>
      <c r="N1009" s="130"/>
    </row>
    <row r="1010" spans="2:14" x14ac:dyDescent="0.5">
      <c r="B1010" s="152"/>
      <c r="C1010" s="154"/>
      <c r="D1010" s="154"/>
      <c r="E1010" s="154"/>
      <c r="F1010" s="154"/>
      <c r="G1010" s="154"/>
      <c r="J1010" s="130"/>
      <c r="K1010" s="130"/>
      <c r="L1010" s="130"/>
      <c r="M1010" s="130"/>
      <c r="N1010" s="130"/>
    </row>
    <row r="1011" spans="2:14" x14ac:dyDescent="0.5">
      <c r="B1011" s="152"/>
      <c r="C1011" s="154"/>
      <c r="D1011" s="154"/>
      <c r="E1011" s="154"/>
      <c r="F1011" s="154"/>
      <c r="G1011" s="154"/>
      <c r="J1011" s="130"/>
      <c r="K1011" s="130"/>
      <c r="L1011" s="130"/>
      <c r="M1011" s="130"/>
      <c r="N1011" s="130"/>
    </row>
    <row r="1012" spans="2:14" x14ac:dyDescent="0.5">
      <c r="B1012" s="152"/>
      <c r="C1012" s="154"/>
      <c r="D1012" s="154"/>
      <c r="E1012" s="154"/>
      <c r="F1012" s="154"/>
      <c r="G1012" s="154"/>
      <c r="J1012" s="130"/>
      <c r="K1012" s="130"/>
      <c r="L1012" s="130"/>
      <c r="M1012" s="130"/>
      <c r="N1012" s="130"/>
    </row>
    <row r="1013" spans="2:14" x14ac:dyDescent="0.5">
      <c r="B1013" s="152"/>
      <c r="C1013" s="154"/>
      <c r="D1013" s="154"/>
      <c r="E1013" s="154"/>
      <c r="F1013" s="154"/>
      <c r="G1013" s="154"/>
      <c r="J1013" s="130"/>
      <c r="K1013" s="130"/>
      <c r="L1013" s="130"/>
      <c r="M1013" s="130"/>
      <c r="N1013" s="130"/>
    </row>
    <row r="1014" spans="2:14" x14ac:dyDescent="0.5">
      <c r="B1014" s="152"/>
      <c r="C1014" s="154"/>
      <c r="D1014" s="154"/>
      <c r="E1014" s="154"/>
      <c r="F1014" s="154"/>
      <c r="G1014" s="154"/>
      <c r="J1014" s="130"/>
      <c r="K1014" s="130"/>
      <c r="L1014" s="130"/>
      <c r="M1014" s="130"/>
      <c r="N1014" s="130"/>
    </row>
    <row r="1015" spans="2:14" x14ac:dyDescent="0.5">
      <c r="B1015" s="152"/>
      <c r="C1015" s="154"/>
      <c r="D1015" s="154"/>
      <c r="E1015" s="154"/>
      <c r="F1015" s="154"/>
      <c r="G1015" s="154"/>
      <c r="J1015" s="130"/>
      <c r="K1015" s="130"/>
      <c r="L1015" s="130"/>
      <c r="M1015" s="130"/>
      <c r="N1015" s="130"/>
    </row>
    <row r="1016" spans="2:14" x14ac:dyDescent="0.5">
      <c r="B1016" s="152"/>
      <c r="C1016" s="154"/>
      <c r="D1016" s="154"/>
      <c r="E1016" s="154"/>
      <c r="F1016" s="154"/>
      <c r="G1016" s="154"/>
      <c r="J1016" s="130"/>
      <c r="K1016" s="130"/>
      <c r="L1016" s="130"/>
      <c r="M1016" s="130"/>
      <c r="N1016" s="130"/>
    </row>
    <row r="1017" spans="2:14" x14ac:dyDescent="0.5">
      <c r="B1017" s="152"/>
      <c r="C1017" s="154"/>
      <c r="D1017" s="154"/>
      <c r="E1017" s="154"/>
      <c r="F1017" s="154"/>
      <c r="G1017" s="154"/>
      <c r="J1017" s="130"/>
      <c r="K1017" s="130"/>
      <c r="L1017" s="130"/>
      <c r="M1017" s="130"/>
      <c r="N1017" s="130"/>
    </row>
    <row r="1018" spans="2:14" x14ac:dyDescent="0.5">
      <c r="B1018" s="152"/>
      <c r="C1018" s="154"/>
      <c r="D1018" s="154"/>
      <c r="E1018" s="154"/>
      <c r="F1018" s="154"/>
      <c r="G1018" s="154"/>
      <c r="J1018" s="130"/>
      <c r="K1018" s="130"/>
      <c r="L1018" s="130"/>
      <c r="M1018" s="130"/>
      <c r="N1018" s="130"/>
    </row>
    <row r="1019" spans="2:14" x14ac:dyDescent="0.5">
      <c r="B1019" s="152"/>
      <c r="C1019" s="154"/>
      <c r="D1019" s="154"/>
      <c r="E1019" s="154"/>
      <c r="F1019" s="154"/>
      <c r="G1019" s="154"/>
      <c r="J1019" s="130"/>
      <c r="K1019" s="130"/>
      <c r="L1019" s="130"/>
      <c r="M1019" s="130"/>
      <c r="N1019" s="130"/>
    </row>
    <row r="1020" spans="2:14" x14ac:dyDescent="0.5">
      <c r="B1020" s="152"/>
      <c r="C1020" s="154"/>
      <c r="D1020" s="154"/>
      <c r="E1020" s="154"/>
      <c r="F1020" s="154"/>
      <c r="G1020" s="154"/>
      <c r="J1020" s="130"/>
      <c r="K1020" s="130"/>
      <c r="L1020" s="130"/>
      <c r="M1020" s="130"/>
      <c r="N1020" s="130"/>
    </row>
    <row r="1021" spans="2:14" x14ac:dyDescent="0.5">
      <c r="B1021" s="152"/>
      <c r="C1021" s="154"/>
      <c r="D1021" s="154"/>
      <c r="E1021" s="154"/>
      <c r="F1021" s="154"/>
      <c r="G1021" s="154"/>
      <c r="J1021" s="130"/>
      <c r="K1021" s="130"/>
      <c r="L1021" s="130"/>
      <c r="M1021" s="130"/>
      <c r="N1021" s="130"/>
    </row>
    <row r="1022" spans="2:14" x14ac:dyDescent="0.5">
      <c r="B1022" s="152"/>
      <c r="C1022" s="154"/>
      <c r="D1022" s="154"/>
      <c r="E1022" s="154"/>
      <c r="F1022" s="154"/>
      <c r="G1022" s="154"/>
      <c r="J1022" s="130"/>
      <c r="K1022" s="130"/>
      <c r="L1022" s="130"/>
      <c r="M1022" s="130"/>
      <c r="N1022" s="130"/>
    </row>
    <row r="1023" spans="2:14" x14ac:dyDescent="0.5">
      <c r="B1023" s="152"/>
      <c r="C1023" s="154"/>
      <c r="D1023" s="154"/>
      <c r="E1023" s="154"/>
      <c r="F1023" s="154"/>
      <c r="G1023" s="154"/>
      <c r="J1023" s="130"/>
      <c r="K1023" s="130"/>
      <c r="L1023" s="130"/>
      <c r="M1023" s="130"/>
      <c r="N1023" s="130"/>
    </row>
    <row r="1024" spans="2:14" x14ac:dyDescent="0.5">
      <c r="B1024" s="152"/>
      <c r="C1024" s="154"/>
      <c r="D1024" s="154"/>
      <c r="E1024" s="154"/>
      <c r="F1024" s="154"/>
      <c r="G1024" s="154"/>
      <c r="J1024" s="130"/>
      <c r="K1024" s="130"/>
      <c r="L1024" s="130"/>
      <c r="M1024" s="130"/>
      <c r="N1024" s="130"/>
    </row>
    <row r="1025" spans="2:14" x14ac:dyDescent="0.5">
      <c r="B1025" s="152"/>
      <c r="C1025" s="154"/>
      <c r="D1025" s="154"/>
      <c r="E1025" s="154"/>
      <c r="F1025" s="154"/>
      <c r="G1025" s="154"/>
      <c r="J1025" s="130"/>
      <c r="K1025" s="130"/>
      <c r="L1025" s="130"/>
      <c r="M1025" s="130"/>
      <c r="N1025" s="130"/>
    </row>
    <row r="1026" spans="2:14" x14ac:dyDescent="0.5">
      <c r="B1026" s="152"/>
      <c r="C1026" s="154"/>
      <c r="D1026" s="154"/>
      <c r="E1026" s="154"/>
      <c r="F1026" s="154"/>
      <c r="G1026" s="154"/>
      <c r="J1026" s="130"/>
      <c r="K1026" s="130"/>
      <c r="L1026" s="130"/>
      <c r="M1026" s="130"/>
      <c r="N1026" s="130"/>
    </row>
    <row r="1027" spans="2:14" x14ac:dyDescent="0.5">
      <c r="B1027" s="152"/>
      <c r="C1027" s="154"/>
      <c r="D1027" s="154"/>
      <c r="E1027" s="154"/>
      <c r="F1027" s="154"/>
      <c r="G1027" s="154"/>
      <c r="J1027" s="130"/>
      <c r="K1027" s="130"/>
      <c r="L1027" s="130"/>
      <c r="M1027" s="130"/>
      <c r="N1027" s="130"/>
    </row>
    <row r="1028" spans="2:14" x14ac:dyDescent="0.5">
      <c r="B1028" s="152"/>
      <c r="C1028" s="154"/>
      <c r="D1028" s="154"/>
      <c r="E1028" s="154"/>
      <c r="F1028" s="154"/>
      <c r="G1028" s="154"/>
      <c r="J1028" s="130"/>
      <c r="K1028" s="130"/>
      <c r="L1028" s="130"/>
      <c r="M1028" s="130"/>
      <c r="N1028" s="130"/>
    </row>
    <row r="1029" spans="2:14" x14ac:dyDescent="0.5">
      <c r="B1029" s="152"/>
      <c r="C1029" s="154"/>
      <c r="D1029" s="154"/>
      <c r="E1029" s="154"/>
      <c r="F1029" s="154"/>
      <c r="G1029" s="154"/>
      <c r="J1029" s="130"/>
      <c r="K1029" s="130"/>
      <c r="L1029" s="130"/>
      <c r="M1029" s="130"/>
      <c r="N1029" s="130"/>
    </row>
    <row r="1030" spans="2:14" x14ac:dyDescent="0.5">
      <c r="B1030" s="152"/>
      <c r="C1030" s="154"/>
      <c r="D1030" s="154"/>
      <c r="E1030" s="154"/>
      <c r="F1030" s="154"/>
      <c r="G1030" s="154"/>
      <c r="J1030" s="130"/>
      <c r="K1030" s="130"/>
      <c r="L1030" s="130"/>
      <c r="M1030" s="130"/>
      <c r="N1030" s="130"/>
    </row>
    <row r="1031" spans="2:14" x14ac:dyDescent="0.5">
      <c r="B1031" s="152"/>
      <c r="C1031" s="154"/>
      <c r="D1031" s="154"/>
      <c r="E1031" s="154"/>
      <c r="F1031" s="154"/>
      <c r="G1031" s="154"/>
      <c r="J1031" s="130"/>
      <c r="K1031" s="130"/>
      <c r="L1031" s="130"/>
      <c r="M1031" s="130"/>
      <c r="N1031" s="130"/>
    </row>
    <row r="1032" spans="2:14" x14ac:dyDescent="0.5">
      <c r="B1032" s="152"/>
      <c r="C1032" s="154"/>
      <c r="D1032" s="154"/>
      <c r="E1032" s="154"/>
      <c r="F1032" s="154"/>
      <c r="G1032" s="154"/>
      <c r="J1032" s="130"/>
      <c r="K1032" s="130"/>
      <c r="L1032" s="130"/>
      <c r="M1032" s="130"/>
      <c r="N1032" s="130"/>
    </row>
    <row r="1033" spans="2:14" x14ac:dyDescent="0.5">
      <c r="B1033" s="152"/>
      <c r="C1033" s="154"/>
      <c r="D1033" s="154"/>
      <c r="E1033" s="154"/>
      <c r="F1033" s="154"/>
      <c r="G1033" s="154"/>
      <c r="J1033" s="130"/>
      <c r="K1033" s="130"/>
      <c r="L1033" s="130"/>
      <c r="M1033" s="130"/>
      <c r="N1033" s="130"/>
    </row>
    <row r="1034" spans="2:14" x14ac:dyDescent="0.5">
      <c r="B1034" s="152"/>
      <c r="C1034" s="154"/>
      <c r="D1034" s="154"/>
      <c r="E1034" s="154"/>
      <c r="F1034" s="154"/>
      <c r="G1034" s="154"/>
      <c r="J1034" s="130"/>
      <c r="K1034" s="130"/>
      <c r="L1034" s="130"/>
      <c r="M1034" s="130"/>
      <c r="N1034" s="130"/>
    </row>
    <row r="1035" spans="2:14" x14ac:dyDescent="0.5">
      <c r="B1035" s="152"/>
      <c r="C1035" s="154"/>
      <c r="D1035" s="154"/>
      <c r="E1035" s="154"/>
      <c r="F1035" s="154"/>
      <c r="G1035" s="154"/>
      <c r="J1035" s="130"/>
      <c r="K1035" s="130"/>
      <c r="L1035" s="130"/>
      <c r="M1035" s="130"/>
      <c r="N1035" s="130"/>
    </row>
    <row r="1036" spans="2:14" x14ac:dyDescent="0.5">
      <c r="B1036" s="152"/>
      <c r="C1036" s="154"/>
      <c r="D1036" s="154"/>
      <c r="E1036" s="154"/>
      <c r="F1036" s="154"/>
      <c r="G1036" s="154"/>
      <c r="J1036" s="130"/>
      <c r="K1036" s="130"/>
      <c r="L1036" s="130"/>
      <c r="M1036" s="130"/>
      <c r="N1036" s="130"/>
    </row>
    <row r="1037" spans="2:14" x14ac:dyDescent="0.5">
      <c r="B1037" s="152"/>
      <c r="C1037" s="154"/>
      <c r="D1037" s="154"/>
      <c r="E1037" s="154"/>
      <c r="F1037" s="154"/>
      <c r="G1037" s="154"/>
      <c r="J1037" s="130"/>
      <c r="K1037" s="130"/>
      <c r="L1037" s="130"/>
      <c r="M1037" s="130"/>
      <c r="N1037" s="130"/>
    </row>
    <row r="1038" spans="2:14" x14ac:dyDescent="0.5">
      <c r="B1038" s="152"/>
      <c r="C1038" s="154"/>
      <c r="D1038" s="154"/>
      <c r="E1038" s="154"/>
      <c r="F1038" s="154"/>
      <c r="G1038" s="154"/>
      <c r="J1038" s="130"/>
      <c r="K1038" s="130"/>
      <c r="L1038" s="130"/>
      <c r="M1038" s="130"/>
      <c r="N1038" s="130"/>
    </row>
    <row r="1039" spans="2:14" x14ac:dyDescent="0.5">
      <c r="B1039" s="152"/>
      <c r="C1039" s="154"/>
      <c r="D1039" s="154"/>
      <c r="E1039" s="154"/>
      <c r="F1039" s="154"/>
      <c r="G1039" s="154"/>
      <c r="J1039" s="130"/>
      <c r="K1039" s="130"/>
      <c r="L1039" s="130"/>
      <c r="M1039" s="130"/>
      <c r="N1039" s="130"/>
    </row>
    <row r="1040" spans="2:14" x14ac:dyDescent="0.5">
      <c r="B1040" s="152"/>
      <c r="C1040" s="154"/>
      <c r="D1040" s="154"/>
      <c r="E1040" s="154"/>
      <c r="F1040" s="154"/>
      <c r="G1040" s="154"/>
      <c r="J1040" s="130"/>
      <c r="K1040" s="130"/>
      <c r="L1040" s="130"/>
      <c r="M1040" s="130"/>
      <c r="N1040" s="130"/>
    </row>
    <row r="1041" spans="2:14" x14ac:dyDescent="0.5">
      <c r="B1041" s="152"/>
      <c r="C1041" s="154"/>
      <c r="D1041" s="154"/>
      <c r="E1041" s="154"/>
      <c r="F1041" s="154"/>
      <c r="G1041" s="154"/>
      <c r="J1041" s="130"/>
      <c r="K1041" s="130"/>
      <c r="L1041" s="130"/>
      <c r="M1041" s="130"/>
      <c r="N1041" s="130"/>
    </row>
    <row r="1042" spans="2:14" x14ac:dyDescent="0.5">
      <c r="B1042" s="152"/>
      <c r="C1042" s="154"/>
      <c r="D1042" s="154"/>
      <c r="E1042" s="154"/>
      <c r="F1042" s="154"/>
      <c r="G1042" s="154"/>
      <c r="J1042" s="130"/>
      <c r="K1042" s="130"/>
      <c r="L1042" s="130"/>
      <c r="M1042" s="130"/>
      <c r="N1042" s="130"/>
    </row>
    <row r="1043" spans="2:14" x14ac:dyDescent="0.5">
      <c r="B1043" s="152"/>
      <c r="C1043" s="154"/>
      <c r="D1043" s="154"/>
      <c r="E1043" s="154"/>
      <c r="F1043" s="154"/>
      <c r="G1043" s="154"/>
      <c r="J1043" s="130"/>
      <c r="K1043" s="130"/>
      <c r="L1043" s="130"/>
      <c r="M1043" s="130"/>
      <c r="N1043" s="130"/>
    </row>
    <row r="1044" spans="2:14" x14ac:dyDescent="0.5">
      <c r="B1044" s="152"/>
      <c r="C1044" s="154"/>
      <c r="D1044" s="154"/>
      <c r="E1044" s="154"/>
      <c r="F1044" s="154"/>
      <c r="G1044" s="154"/>
      <c r="J1044" s="130"/>
      <c r="K1044" s="130"/>
      <c r="L1044" s="130"/>
      <c r="M1044" s="130"/>
      <c r="N1044" s="130"/>
    </row>
    <row r="1045" spans="2:14" x14ac:dyDescent="0.5">
      <c r="B1045" s="152"/>
      <c r="C1045" s="154"/>
      <c r="D1045" s="154"/>
      <c r="E1045" s="154"/>
      <c r="F1045" s="154"/>
      <c r="G1045" s="154"/>
      <c r="J1045" s="130"/>
      <c r="K1045" s="130"/>
      <c r="L1045" s="130"/>
      <c r="M1045" s="130"/>
      <c r="N1045" s="130"/>
    </row>
    <row r="1046" spans="2:14" x14ac:dyDescent="0.5">
      <c r="B1046" s="152"/>
      <c r="C1046" s="154"/>
      <c r="D1046" s="154"/>
      <c r="E1046" s="154"/>
      <c r="F1046" s="154"/>
      <c r="G1046" s="154"/>
      <c r="J1046" s="130"/>
      <c r="K1046" s="130"/>
      <c r="L1046" s="130"/>
      <c r="M1046" s="130"/>
      <c r="N1046" s="130"/>
    </row>
    <row r="1047" spans="2:14" x14ac:dyDescent="0.5">
      <c r="B1047" s="152"/>
      <c r="C1047" s="154"/>
      <c r="D1047" s="154"/>
      <c r="E1047" s="154"/>
      <c r="F1047" s="154"/>
      <c r="G1047" s="154"/>
      <c r="J1047" s="130"/>
      <c r="K1047" s="130"/>
      <c r="L1047" s="130"/>
      <c r="M1047" s="130"/>
      <c r="N1047" s="130"/>
    </row>
    <row r="1048" spans="2:14" x14ac:dyDescent="0.5">
      <c r="B1048" s="152"/>
      <c r="C1048" s="154"/>
      <c r="D1048" s="154"/>
      <c r="E1048" s="154"/>
      <c r="F1048" s="154"/>
      <c r="G1048" s="154"/>
      <c r="J1048" s="130"/>
      <c r="K1048" s="130"/>
      <c r="L1048" s="130"/>
      <c r="M1048" s="130"/>
      <c r="N1048" s="130"/>
    </row>
    <row r="1049" spans="2:14" x14ac:dyDescent="0.5">
      <c r="B1049" s="152"/>
      <c r="C1049" s="154"/>
      <c r="D1049" s="154"/>
      <c r="E1049" s="154"/>
      <c r="F1049" s="154"/>
      <c r="G1049" s="154"/>
      <c r="J1049" s="130"/>
      <c r="K1049" s="130"/>
      <c r="L1049" s="130"/>
      <c r="M1049" s="130"/>
      <c r="N1049" s="130"/>
    </row>
    <row r="1050" spans="2:14" x14ac:dyDescent="0.5">
      <c r="B1050" s="152"/>
      <c r="C1050" s="154"/>
      <c r="D1050" s="154"/>
      <c r="E1050" s="154"/>
      <c r="F1050" s="154"/>
      <c r="G1050" s="154"/>
      <c r="J1050" s="130"/>
      <c r="K1050" s="130"/>
      <c r="L1050" s="130"/>
      <c r="M1050" s="130"/>
      <c r="N1050" s="130"/>
    </row>
    <row r="1051" spans="2:14" x14ac:dyDescent="0.5">
      <c r="B1051" s="152"/>
      <c r="C1051" s="154"/>
      <c r="D1051" s="154"/>
      <c r="E1051" s="154"/>
      <c r="F1051" s="154"/>
      <c r="G1051" s="154"/>
      <c r="J1051" s="130"/>
      <c r="K1051" s="130"/>
      <c r="L1051" s="130"/>
      <c r="M1051" s="130"/>
      <c r="N1051" s="130"/>
    </row>
    <row r="1052" spans="2:14" x14ac:dyDescent="0.5">
      <c r="B1052" s="152"/>
      <c r="C1052" s="154"/>
      <c r="D1052" s="154"/>
      <c r="E1052" s="154"/>
      <c r="F1052" s="154"/>
      <c r="G1052" s="154"/>
      <c r="J1052" s="130"/>
      <c r="K1052" s="130"/>
      <c r="L1052" s="130"/>
      <c r="M1052" s="130"/>
      <c r="N1052" s="130"/>
    </row>
    <row r="1053" spans="2:14" x14ac:dyDescent="0.5">
      <c r="B1053" s="152"/>
      <c r="C1053" s="154"/>
      <c r="D1053" s="154"/>
      <c r="E1053" s="154"/>
      <c r="F1053" s="154"/>
      <c r="G1053" s="154"/>
      <c r="J1053" s="130"/>
      <c r="K1053" s="130"/>
      <c r="L1053" s="130"/>
      <c r="M1053" s="130"/>
      <c r="N1053" s="130"/>
    </row>
    <row r="1054" spans="2:14" x14ac:dyDescent="0.5">
      <c r="B1054" s="152"/>
      <c r="C1054" s="154"/>
      <c r="D1054" s="154"/>
      <c r="E1054" s="154"/>
      <c r="F1054" s="154"/>
      <c r="G1054" s="154"/>
      <c r="J1054" s="130"/>
      <c r="K1054" s="130"/>
      <c r="L1054" s="130"/>
      <c r="M1054" s="130"/>
      <c r="N1054" s="130"/>
    </row>
    <row r="1055" spans="2:14" x14ac:dyDescent="0.5">
      <c r="B1055" s="152"/>
      <c r="C1055" s="154"/>
      <c r="D1055" s="154"/>
      <c r="E1055" s="154"/>
      <c r="F1055" s="154"/>
      <c r="G1055" s="154"/>
      <c r="J1055" s="130"/>
      <c r="K1055" s="130"/>
      <c r="L1055" s="130"/>
      <c r="M1055" s="130"/>
      <c r="N1055" s="130"/>
    </row>
    <row r="1056" spans="2:14" x14ac:dyDescent="0.5">
      <c r="B1056" s="152"/>
      <c r="C1056" s="154"/>
      <c r="D1056" s="154"/>
      <c r="E1056" s="154"/>
      <c r="F1056" s="154"/>
      <c r="G1056" s="154"/>
      <c r="J1056" s="130"/>
      <c r="K1056" s="130"/>
      <c r="L1056" s="130"/>
      <c r="M1056" s="130"/>
      <c r="N1056" s="130"/>
    </row>
    <row r="1057" spans="2:14" x14ac:dyDescent="0.5">
      <c r="B1057" s="152"/>
      <c r="C1057" s="154"/>
      <c r="D1057" s="154"/>
      <c r="E1057" s="154"/>
      <c r="F1057" s="154"/>
      <c r="G1057" s="154"/>
      <c r="J1057" s="130"/>
      <c r="K1057" s="130"/>
      <c r="L1057" s="130"/>
      <c r="M1057" s="130"/>
      <c r="N1057" s="130"/>
    </row>
    <row r="1058" spans="2:14" x14ac:dyDescent="0.5">
      <c r="B1058" s="152"/>
      <c r="C1058" s="154"/>
      <c r="D1058" s="154"/>
      <c r="E1058" s="154"/>
      <c r="F1058" s="154"/>
      <c r="G1058" s="154"/>
      <c r="J1058" s="130"/>
      <c r="K1058" s="130"/>
      <c r="L1058" s="130"/>
      <c r="M1058" s="130"/>
      <c r="N1058" s="130"/>
    </row>
    <row r="1059" spans="2:14" x14ac:dyDescent="0.5">
      <c r="B1059" s="152"/>
      <c r="C1059" s="154"/>
      <c r="D1059" s="154"/>
      <c r="E1059" s="154"/>
      <c r="F1059" s="154"/>
      <c r="G1059" s="154"/>
      <c r="J1059" s="130"/>
      <c r="K1059" s="130"/>
      <c r="L1059" s="130"/>
      <c r="M1059" s="130"/>
      <c r="N1059" s="130"/>
    </row>
    <row r="1060" spans="2:14" x14ac:dyDescent="0.5">
      <c r="B1060" s="152"/>
      <c r="C1060" s="154"/>
      <c r="D1060" s="154"/>
      <c r="E1060" s="154"/>
      <c r="F1060" s="154"/>
      <c r="G1060" s="154"/>
      <c r="J1060" s="130"/>
      <c r="K1060" s="130"/>
      <c r="L1060" s="130"/>
      <c r="M1060" s="130"/>
      <c r="N1060" s="130"/>
    </row>
    <row r="1061" spans="2:14" x14ac:dyDescent="0.5">
      <c r="B1061" s="152"/>
      <c r="C1061" s="154"/>
      <c r="D1061" s="154"/>
      <c r="E1061" s="154"/>
      <c r="F1061" s="154"/>
      <c r="G1061" s="154"/>
      <c r="J1061" s="130"/>
      <c r="K1061" s="130"/>
      <c r="L1061" s="130"/>
      <c r="M1061" s="130"/>
      <c r="N1061" s="130"/>
    </row>
    <row r="1062" spans="2:14" x14ac:dyDescent="0.5">
      <c r="B1062" s="152"/>
      <c r="C1062" s="154"/>
      <c r="D1062" s="154"/>
      <c r="E1062" s="154"/>
      <c r="F1062" s="154"/>
      <c r="G1062" s="154"/>
      <c r="J1062" s="130"/>
      <c r="K1062" s="130"/>
      <c r="L1062" s="130"/>
      <c r="M1062" s="130"/>
      <c r="N1062" s="130"/>
    </row>
    <row r="1063" spans="2:14" x14ac:dyDescent="0.5">
      <c r="B1063" s="152"/>
      <c r="C1063" s="154"/>
      <c r="D1063" s="154"/>
      <c r="E1063" s="154"/>
      <c r="F1063" s="154"/>
      <c r="G1063" s="154"/>
      <c r="J1063" s="130"/>
      <c r="K1063" s="130"/>
      <c r="L1063" s="130"/>
      <c r="M1063" s="130"/>
      <c r="N1063" s="130"/>
    </row>
    <row r="1064" spans="2:14" x14ac:dyDescent="0.5">
      <c r="B1064" s="152"/>
      <c r="C1064" s="154"/>
      <c r="D1064" s="154"/>
      <c r="E1064" s="154"/>
      <c r="F1064" s="154"/>
      <c r="G1064" s="154"/>
      <c r="J1064" s="130"/>
      <c r="K1064" s="130"/>
      <c r="L1064" s="130"/>
      <c r="M1064" s="130"/>
      <c r="N1064" s="130"/>
    </row>
    <row r="1065" spans="2:14" x14ac:dyDescent="0.5">
      <c r="B1065" s="152"/>
      <c r="C1065" s="154"/>
      <c r="D1065" s="154"/>
      <c r="E1065" s="154"/>
      <c r="F1065" s="154"/>
      <c r="G1065" s="154"/>
      <c r="J1065" s="130"/>
      <c r="K1065" s="130"/>
      <c r="L1065" s="130"/>
      <c r="M1065" s="130"/>
      <c r="N1065" s="130"/>
    </row>
    <row r="1066" spans="2:14" x14ac:dyDescent="0.5">
      <c r="B1066" s="152"/>
      <c r="C1066" s="154"/>
      <c r="D1066" s="154"/>
      <c r="E1066" s="154"/>
      <c r="F1066" s="154"/>
      <c r="G1066" s="154"/>
      <c r="J1066" s="130"/>
      <c r="K1066" s="130"/>
      <c r="L1066" s="130"/>
      <c r="M1066" s="130"/>
      <c r="N1066" s="130"/>
    </row>
    <row r="1067" spans="2:14" x14ac:dyDescent="0.5">
      <c r="B1067" s="152"/>
      <c r="C1067" s="154"/>
      <c r="D1067" s="154"/>
      <c r="E1067" s="154"/>
      <c r="F1067" s="154"/>
      <c r="G1067" s="154"/>
      <c r="J1067" s="130"/>
      <c r="K1067" s="130"/>
      <c r="L1067" s="130"/>
      <c r="M1067" s="130"/>
      <c r="N1067" s="130"/>
    </row>
    <row r="1068" spans="2:14" x14ac:dyDescent="0.5">
      <c r="B1068" s="152"/>
      <c r="C1068" s="154"/>
      <c r="D1068" s="154"/>
      <c r="E1068" s="154"/>
      <c r="F1068" s="154"/>
      <c r="G1068" s="154"/>
      <c r="J1068" s="130"/>
      <c r="K1068" s="130"/>
      <c r="L1068" s="130"/>
      <c r="M1068" s="130"/>
      <c r="N1068" s="130"/>
    </row>
    <row r="1069" spans="2:14" x14ac:dyDescent="0.5">
      <c r="B1069" s="152"/>
      <c r="C1069" s="154"/>
      <c r="D1069" s="154"/>
      <c r="E1069" s="154"/>
      <c r="F1069" s="154"/>
      <c r="G1069" s="154"/>
      <c r="J1069" s="130"/>
      <c r="K1069" s="130"/>
      <c r="L1069" s="130"/>
      <c r="M1069" s="130"/>
      <c r="N1069" s="130"/>
    </row>
    <row r="1070" spans="2:14" x14ac:dyDescent="0.5">
      <c r="B1070" s="152"/>
      <c r="C1070" s="154"/>
      <c r="D1070" s="154"/>
      <c r="E1070" s="154"/>
      <c r="F1070" s="154"/>
      <c r="G1070" s="154"/>
      <c r="J1070" s="130"/>
      <c r="K1070" s="130"/>
      <c r="L1070" s="130"/>
      <c r="M1070" s="130"/>
      <c r="N1070" s="130"/>
    </row>
    <row r="1071" spans="2:14" x14ac:dyDescent="0.5">
      <c r="B1071" s="152"/>
      <c r="C1071" s="154"/>
      <c r="D1071" s="154"/>
      <c r="E1071" s="154"/>
      <c r="F1071" s="154"/>
      <c r="G1071" s="154"/>
      <c r="J1071" s="130"/>
      <c r="K1071" s="130"/>
      <c r="L1071" s="130"/>
      <c r="M1071" s="130"/>
      <c r="N1071" s="130"/>
    </row>
    <row r="1072" spans="2:14" x14ac:dyDescent="0.5">
      <c r="B1072" s="152"/>
      <c r="C1072" s="154"/>
      <c r="D1072" s="154"/>
      <c r="E1072" s="154"/>
      <c r="F1072" s="154"/>
      <c r="G1072" s="154"/>
      <c r="J1072" s="130"/>
      <c r="K1072" s="130"/>
      <c r="L1072" s="130"/>
      <c r="M1072" s="130"/>
      <c r="N1072" s="130"/>
    </row>
    <row r="1073" spans="2:14" x14ac:dyDescent="0.5">
      <c r="B1073" s="152"/>
      <c r="C1073" s="154"/>
      <c r="D1073" s="154"/>
      <c r="E1073" s="154"/>
      <c r="F1073" s="154"/>
      <c r="G1073" s="154"/>
      <c r="J1073" s="130"/>
      <c r="K1073" s="130"/>
      <c r="L1073" s="130"/>
      <c r="M1073" s="130"/>
      <c r="N1073" s="130"/>
    </row>
    <row r="1074" spans="2:14" x14ac:dyDescent="0.5">
      <c r="B1074" s="152"/>
      <c r="C1074" s="154"/>
      <c r="D1074" s="154"/>
      <c r="E1074" s="154"/>
      <c r="F1074" s="154"/>
      <c r="G1074" s="154"/>
      <c r="J1074" s="130"/>
      <c r="K1074" s="130"/>
      <c r="L1074" s="130"/>
      <c r="M1074" s="130"/>
      <c r="N1074" s="130"/>
    </row>
    <row r="1075" spans="2:14" x14ac:dyDescent="0.5">
      <c r="B1075" s="152"/>
      <c r="C1075" s="154"/>
      <c r="D1075" s="154"/>
      <c r="E1075" s="154"/>
      <c r="F1075" s="154"/>
      <c r="G1075" s="154"/>
      <c r="J1075" s="130"/>
      <c r="K1075" s="130"/>
      <c r="L1075" s="130"/>
      <c r="M1075" s="130"/>
      <c r="N1075" s="130"/>
    </row>
    <row r="1076" spans="2:14" x14ac:dyDescent="0.5">
      <c r="B1076" s="152"/>
      <c r="C1076" s="154"/>
      <c r="D1076" s="154"/>
      <c r="E1076" s="154"/>
      <c r="F1076" s="154"/>
      <c r="G1076" s="154"/>
      <c r="J1076" s="130"/>
      <c r="K1076" s="130"/>
      <c r="L1076" s="130"/>
      <c r="M1076" s="130"/>
      <c r="N1076" s="130"/>
    </row>
    <row r="1077" spans="2:14" x14ac:dyDescent="0.5">
      <c r="B1077" s="152"/>
      <c r="C1077" s="154"/>
      <c r="D1077" s="154"/>
      <c r="E1077" s="154"/>
      <c r="F1077" s="154"/>
      <c r="G1077" s="154"/>
      <c r="J1077" s="130"/>
      <c r="K1077" s="130"/>
      <c r="L1077" s="130"/>
      <c r="M1077" s="130"/>
      <c r="N1077" s="130"/>
    </row>
    <row r="1078" spans="2:14" x14ac:dyDescent="0.5">
      <c r="B1078" s="152"/>
      <c r="C1078" s="154"/>
      <c r="D1078" s="154"/>
      <c r="E1078" s="154"/>
      <c r="F1078" s="154"/>
      <c r="G1078" s="154"/>
      <c r="J1078" s="130"/>
      <c r="K1078" s="130"/>
      <c r="L1078" s="130"/>
      <c r="M1078" s="130"/>
      <c r="N1078" s="130"/>
    </row>
    <row r="1079" spans="2:14" x14ac:dyDescent="0.5">
      <c r="B1079" s="152"/>
      <c r="C1079" s="154"/>
      <c r="D1079" s="154"/>
      <c r="E1079" s="154"/>
      <c r="F1079" s="154"/>
      <c r="G1079" s="154"/>
      <c r="J1079" s="130"/>
      <c r="K1079" s="130"/>
      <c r="L1079" s="130"/>
      <c r="M1079" s="130"/>
      <c r="N1079" s="130"/>
    </row>
    <row r="1080" spans="2:14" x14ac:dyDescent="0.5">
      <c r="B1080" s="152"/>
      <c r="C1080" s="154"/>
      <c r="D1080" s="154"/>
      <c r="E1080" s="154"/>
      <c r="F1080" s="154"/>
      <c r="G1080" s="154"/>
      <c r="J1080" s="130"/>
      <c r="K1080" s="130"/>
      <c r="L1080" s="130"/>
      <c r="M1080" s="130"/>
      <c r="N1080" s="130"/>
    </row>
    <row r="1081" spans="2:14" x14ac:dyDescent="0.5">
      <c r="B1081" s="152"/>
      <c r="C1081" s="154"/>
      <c r="D1081" s="154"/>
      <c r="E1081" s="154"/>
      <c r="F1081" s="154"/>
      <c r="G1081" s="154"/>
      <c r="J1081" s="130"/>
      <c r="K1081" s="130"/>
      <c r="L1081" s="130"/>
      <c r="M1081" s="130"/>
      <c r="N1081" s="130"/>
    </row>
    <row r="1082" spans="2:14" x14ac:dyDescent="0.5">
      <c r="B1082" s="152"/>
      <c r="C1082" s="154"/>
      <c r="D1082" s="154"/>
      <c r="E1082" s="154"/>
      <c r="F1082" s="154"/>
      <c r="G1082" s="154"/>
      <c r="J1082" s="130"/>
      <c r="K1082" s="130"/>
      <c r="L1082" s="130"/>
      <c r="M1082" s="130"/>
      <c r="N1082" s="130"/>
    </row>
    <row r="1083" spans="2:14" x14ac:dyDescent="0.5">
      <c r="B1083" s="152"/>
      <c r="C1083" s="154"/>
      <c r="D1083" s="154"/>
      <c r="E1083" s="154"/>
      <c r="F1083" s="154"/>
      <c r="G1083" s="154"/>
      <c r="J1083" s="130"/>
      <c r="K1083" s="130"/>
      <c r="L1083" s="130"/>
      <c r="M1083" s="130"/>
      <c r="N1083" s="130"/>
    </row>
    <row r="1084" spans="2:14" x14ac:dyDescent="0.5">
      <c r="B1084" s="152"/>
      <c r="C1084" s="154"/>
      <c r="D1084" s="154"/>
      <c r="E1084" s="154"/>
      <c r="F1084" s="154"/>
      <c r="G1084" s="154"/>
      <c r="J1084" s="130"/>
      <c r="K1084" s="130"/>
      <c r="L1084" s="130"/>
      <c r="M1084" s="130"/>
      <c r="N1084" s="130"/>
    </row>
    <row r="1085" spans="2:14" x14ac:dyDescent="0.5">
      <c r="B1085" s="152"/>
      <c r="C1085" s="154"/>
      <c r="D1085" s="154"/>
      <c r="E1085" s="154"/>
      <c r="F1085" s="154"/>
      <c r="G1085" s="154"/>
      <c r="J1085" s="130"/>
      <c r="K1085" s="130"/>
      <c r="L1085" s="130"/>
      <c r="M1085" s="130"/>
      <c r="N1085" s="130"/>
    </row>
    <row r="1086" spans="2:14" x14ac:dyDescent="0.5">
      <c r="B1086" s="152"/>
      <c r="C1086" s="154"/>
      <c r="D1086" s="154"/>
      <c r="E1086" s="154"/>
      <c r="F1086" s="154"/>
      <c r="G1086" s="154"/>
      <c r="J1086" s="130"/>
      <c r="K1086" s="130"/>
      <c r="L1086" s="130"/>
      <c r="M1086" s="130"/>
      <c r="N1086" s="130"/>
    </row>
    <row r="1087" spans="2:14" x14ac:dyDescent="0.5">
      <c r="B1087" s="152"/>
      <c r="C1087" s="154"/>
      <c r="D1087" s="154"/>
      <c r="E1087" s="154"/>
      <c r="F1087" s="154"/>
      <c r="G1087" s="154"/>
      <c r="J1087" s="130"/>
      <c r="K1087" s="130"/>
      <c r="L1087" s="130"/>
      <c r="M1087" s="130"/>
      <c r="N1087" s="130"/>
    </row>
    <row r="1088" spans="2:14" x14ac:dyDescent="0.5">
      <c r="B1088" s="152"/>
      <c r="C1088" s="154"/>
      <c r="D1088" s="154"/>
      <c r="E1088" s="154"/>
      <c r="F1088" s="154"/>
      <c r="G1088" s="154"/>
      <c r="J1088" s="130"/>
      <c r="K1088" s="130"/>
      <c r="L1088" s="130"/>
      <c r="M1088" s="130"/>
      <c r="N1088" s="130"/>
    </row>
    <row r="1089" spans="2:14" x14ac:dyDescent="0.5">
      <c r="B1089" s="152"/>
      <c r="C1089" s="154"/>
      <c r="D1089" s="154"/>
      <c r="E1089" s="154"/>
      <c r="F1089" s="154"/>
      <c r="G1089" s="154"/>
      <c r="J1089" s="130"/>
      <c r="K1089" s="130"/>
      <c r="L1089" s="130"/>
      <c r="M1089" s="130"/>
      <c r="N1089" s="130"/>
    </row>
    <row r="1090" spans="2:14" x14ac:dyDescent="0.5">
      <c r="B1090" s="152"/>
      <c r="C1090" s="154"/>
      <c r="D1090" s="154"/>
      <c r="E1090" s="154"/>
      <c r="F1090" s="154"/>
      <c r="G1090" s="154"/>
      <c r="J1090" s="130"/>
      <c r="K1090" s="130"/>
      <c r="L1090" s="130"/>
      <c r="M1090" s="130"/>
      <c r="N1090" s="130"/>
    </row>
    <row r="1091" spans="2:14" x14ac:dyDescent="0.5">
      <c r="B1091" s="152"/>
      <c r="C1091" s="154"/>
      <c r="D1091" s="154"/>
      <c r="E1091" s="154"/>
      <c r="F1091" s="154"/>
      <c r="G1091" s="154"/>
      <c r="J1091" s="130"/>
      <c r="K1091" s="130"/>
      <c r="L1091" s="130"/>
      <c r="M1091" s="130"/>
      <c r="N1091" s="130"/>
    </row>
    <row r="1092" spans="2:14" x14ac:dyDescent="0.5">
      <c r="B1092" s="152"/>
      <c r="C1092" s="154"/>
      <c r="D1092" s="154"/>
      <c r="E1092" s="154"/>
      <c r="F1092" s="154"/>
      <c r="G1092" s="154"/>
      <c r="J1092" s="130"/>
      <c r="K1092" s="130"/>
      <c r="L1092" s="130"/>
      <c r="M1092" s="130"/>
      <c r="N1092" s="130"/>
    </row>
    <row r="1093" spans="2:14" x14ac:dyDescent="0.5">
      <c r="B1093" s="152"/>
      <c r="C1093" s="154"/>
      <c r="D1093" s="154"/>
      <c r="E1093" s="154"/>
      <c r="F1093" s="154"/>
      <c r="G1093" s="154"/>
      <c r="J1093" s="130"/>
      <c r="K1093" s="130"/>
      <c r="L1093" s="130"/>
      <c r="M1093" s="130"/>
      <c r="N1093" s="130"/>
    </row>
    <row r="1094" spans="2:14" x14ac:dyDescent="0.5">
      <c r="B1094" s="152"/>
      <c r="C1094" s="154"/>
      <c r="D1094" s="154"/>
      <c r="E1094" s="154"/>
      <c r="F1094" s="154"/>
      <c r="G1094" s="154"/>
      <c r="J1094" s="130"/>
      <c r="K1094" s="130"/>
      <c r="L1094" s="130"/>
      <c r="M1094" s="130"/>
      <c r="N1094" s="130"/>
    </row>
    <row r="1095" spans="2:14" x14ac:dyDescent="0.5">
      <c r="B1095" s="152"/>
      <c r="C1095" s="154"/>
      <c r="D1095" s="154"/>
      <c r="E1095" s="154"/>
      <c r="F1095" s="154"/>
      <c r="G1095" s="154"/>
      <c r="J1095" s="130"/>
      <c r="K1095" s="130"/>
      <c r="L1095" s="130"/>
      <c r="M1095" s="130"/>
      <c r="N1095" s="130"/>
    </row>
    <row r="1096" spans="2:14" x14ac:dyDescent="0.5">
      <c r="B1096" s="152"/>
      <c r="C1096" s="154"/>
      <c r="D1096" s="154"/>
      <c r="E1096" s="154"/>
      <c r="F1096" s="154"/>
      <c r="G1096" s="154"/>
      <c r="J1096" s="130"/>
      <c r="K1096" s="130"/>
      <c r="L1096" s="130"/>
      <c r="M1096" s="130"/>
      <c r="N1096" s="130"/>
    </row>
    <row r="1097" spans="2:14" x14ac:dyDescent="0.5">
      <c r="B1097" s="152"/>
      <c r="C1097" s="154"/>
      <c r="D1097" s="154"/>
      <c r="E1097" s="154"/>
      <c r="F1097" s="154"/>
      <c r="G1097" s="154"/>
      <c r="J1097" s="130"/>
      <c r="K1097" s="130"/>
      <c r="L1097" s="130"/>
      <c r="M1097" s="130"/>
      <c r="N1097" s="130"/>
    </row>
    <row r="1098" spans="2:14" x14ac:dyDescent="0.5">
      <c r="B1098" s="152"/>
      <c r="C1098" s="154"/>
      <c r="D1098" s="154"/>
      <c r="E1098" s="154"/>
      <c r="F1098" s="154"/>
      <c r="G1098" s="154"/>
      <c r="J1098" s="130"/>
      <c r="K1098" s="130"/>
      <c r="L1098" s="130"/>
      <c r="M1098" s="130"/>
      <c r="N1098" s="130"/>
    </row>
    <row r="1099" spans="2:14" x14ac:dyDescent="0.5">
      <c r="B1099" s="152"/>
      <c r="C1099" s="154"/>
      <c r="D1099" s="154"/>
      <c r="E1099" s="154"/>
      <c r="F1099" s="154"/>
      <c r="G1099" s="154"/>
      <c r="J1099" s="130"/>
      <c r="K1099" s="130"/>
      <c r="L1099" s="130"/>
      <c r="M1099" s="130"/>
      <c r="N1099" s="130"/>
    </row>
    <row r="1100" spans="2:14" x14ac:dyDescent="0.5">
      <c r="B1100" s="152"/>
      <c r="C1100" s="154"/>
      <c r="D1100" s="154"/>
      <c r="E1100" s="154"/>
      <c r="F1100" s="154"/>
      <c r="G1100" s="154"/>
      <c r="J1100" s="130"/>
      <c r="K1100" s="130"/>
      <c r="L1100" s="130"/>
      <c r="M1100" s="130"/>
      <c r="N1100" s="130"/>
    </row>
    <row r="1101" spans="2:14" x14ac:dyDescent="0.5">
      <c r="B1101" s="152"/>
      <c r="C1101" s="154"/>
      <c r="D1101" s="154"/>
      <c r="E1101" s="154"/>
      <c r="F1101" s="154"/>
      <c r="G1101" s="154"/>
      <c r="J1101" s="130"/>
      <c r="K1101" s="130"/>
      <c r="L1101" s="130"/>
      <c r="M1101" s="130"/>
      <c r="N1101" s="130"/>
    </row>
    <row r="1102" spans="2:14" x14ac:dyDescent="0.5">
      <c r="B1102" s="152"/>
      <c r="C1102" s="154"/>
      <c r="D1102" s="154"/>
      <c r="E1102" s="154"/>
      <c r="F1102" s="154"/>
      <c r="G1102" s="154"/>
      <c r="J1102" s="130"/>
      <c r="K1102" s="130"/>
      <c r="L1102" s="130"/>
      <c r="M1102" s="130"/>
      <c r="N1102" s="130"/>
    </row>
    <row r="1103" spans="2:14" x14ac:dyDescent="0.5">
      <c r="B1103" s="152"/>
      <c r="C1103" s="154"/>
      <c r="D1103" s="154"/>
      <c r="E1103" s="154"/>
      <c r="F1103" s="154"/>
      <c r="G1103" s="154"/>
      <c r="J1103" s="130"/>
      <c r="K1103" s="130"/>
      <c r="L1103" s="130"/>
      <c r="M1103" s="130"/>
      <c r="N1103" s="130"/>
    </row>
    <row r="1104" spans="2:14" x14ac:dyDescent="0.5">
      <c r="B1104" s="152"/>
      <c r="C1104" s="154"/>
      <c r="D1104" s="154"/>
      <c r="E1104" s="154"/>
      <c r="F1104" s="154"/>
      <c r="G1104" s="154"/>
      <c r="J1104" s="130"/>
      <c r="K1104" s="130"/>
      <c r="L1104" s="130"/>
      <c r="M1104" s="130"/>
      <c r="N1104" s="130"/>
    </row>
    <row r="1105" spans="2:14" x14ac:dyDescent="0.5">
      <c r="B1105" s="152"/>
      <c r="C1105" s="154"/>
      <c r="D1105" s="154"/>
      <c r="E1105" s="154"/>
      <c r="F1105" s="154"/>
      <c r="G1105" s="154"/>
      <c r="J1105" s="130"/>
      <c r="K1105" s="130"/>
      <c r="L1105" s="130"/>
      <c r="M1105" s="130"/>
      <c r="N1105" s="130"/>
    </row>
    <row r="1106" spans="2:14" x14ac:dyDescent="0.5">
      <c r="B1106" s="152"/>
      <c r="C1106" s="154"/>
      <c r="D1106" s="154"/>
      <c r="E1106" s="154"/>
      <c r="F1106" s="154"/>
      <c r="G1106" s="154"/>
      <c r="J1106" s="130"/>
      <c r="K1106" s="130"/>
      <c r="L1106" s="130"/>
      <c r="M1106" s="130"/>
      <c r="N1106" s="130"/>
    </row>
    <row r="1107" spans="2:14" x14ac:dyDescent="0.5">
      <c r="B1107" s="152"/>
      <c r="C1107" s="154"/>
      <c r="D1107" s="154"/>
      <c r="E1107" s="154"/>
      <c r="F1107" s="154"/>
      <c r="G1107" s="154"/>
      <c r="J1107" s="130"/>
      <c r="K1107" s="130"/>
      <c r="L1107" s="130"/>
      <c r="M1107" s="130"/>
      <c r="N1107" s="130"/>
    </row>
    <row r="1108" spans="2:14" x14ac:dyDescent="0.5">
      <c r="B1108" s="152"/>
      <c r="C1108" s="154"/>
      <c r="D1108" s="154"/>
      <c r="E1108" s="154"/>
      <c r="F1108" s="154"/>
      <c r="G1108" s="154"/>
      <c r="J1108" s="130"/>
      <c r="K1108" s="130"/>
      <c r="L1108" s="130"/>
      <c r="M1108" s="130"/>
      <c r="N1108" s="130"/>
    </row>
    <row r="1109" spans="2:14" x14ac:dyDescent="0.5">
      <c r="B1109" s="152"/>
      <c r="C1109" s="154"/>
      <c r="D1109" s="154"/>
      <c r="E1109" s="154"/>
      <c r="F1109" s="154"/>
      <c r="G1109" s="154"/>
      <c r="J1109" s="130"/>
      <c r="K1109" s="130"/>
      <c r="L1109" s="130"/>
      <c r="M1109" s="130"/>
      <c r="N1109" s="130"/>
    </row>
    <row r="1110" spans="2:14" x14ac:dyDescent="0.5">
      <c r="B1110" s="152"/>
      <c r="C1110" s="154"/>
      <c r="D1110" s="154"/>
      <c r="E1110" s="154"/>
      <c r="F1110" s="154"/>
      <c r="G1110" s="154"/>
      <c r="J1110" s="130"/>
      <c r="K1110" s="130"/>
      <c r="L1110" s="130"/>
      <c r="M1110" s="130"/>
      <c r="N1110" s="130"/>
    </row>
    <row r="1111" spans="2:14" x14ac:dyDescent="0.5">
      <c r="B1111" s="152"/>
      <c r="C1111" s="154"/>
      <c r="D1111" s="154"/>
      <c r="E1111" s="154"/>
      <c r="F1111" s="154"/>
      <c r="G1111" s="154"/>
      <c r="J1111" s="130"/>
      <c r="K1111" s="130"/>
      <c r="L1111" s="130"/>
      <c r="M1111" s="130"/>
      <c r="N1111" s="130"/>
    </row>
    <row r="1112" spans="2:14" x14ac:dyDescent="0.5">
      <c r="B1112" s="152"/>
      <c r="C1112" s="154"/>
      <c r="D1112" s="154"/>
      <c r="E1112" s="154"/>
      <c r="F1112" s="154"/>
      <c r="G1112" s="154"/>
      <c r="J1112" s="130"/>
      <c r="K1112" s="130"/>
      <c r="L1112" s="130"/>
      <c r="M1112" s="130"/>
      <c r="N1112" s="130"/>
    </row>
    <row r="1113" spans="2:14" x14ac:dyDescent="0.5">
      <c r="B1113" s="152"/>
      <c r="C1113" s="154"/>
      <c r="D1113" s="154"/>
      <c r="E1113" s="154"/>
      <c r="F1113" s="154"/>
      <c r="G1113" s="154"/>
      <c r="J1113" s="130"/>
      <c r="K1113" s="130"/>
      <c r="L1113" s="130"/>
      <c r="M1113" s="130"/>
      <c r="N1113" s="130"/>
    </row>
    <row r="1114" spans="2:14" x14ac:dyDescent="0.5">
      <c r="B1114" s="152"/>
      <c r="C1114" s="154"/>
      <c r="D1114" s="154"/>
      <c r="E1114" s="154"/>
      <c r="F1114" s="154"/>
      <c r="G1114" s="154"/>
      <c r="J1114" s="130"/>
      <c r="K1114" s="130"/>
      <c r="L1114" s="130"/>
      <c r="M1114" s="130"/>
      <c r="N1114" s="130"/>
    </row>
    <row r="1115" spans="2:14" x14ac:dyDescent="0.5">
      <c r="B1115" s="152"/>
      <c r="C1115" s="154"/>
      <c r="D1115" s="154"/>
      <c r="E1115" s="154"/>
      <c r="F1115" s="154"/>
      <c r="G1115" s="154"/>
      <c r="J1115" s="130"/>
      <c r="K1115" s="130"/>
      <c r="L1115" s="130"/>
      <c r="M1115" s="130"/>
      <c r="N1115" s="130"/>
    </row>
    <row r="1116" spans="2:14" x14ac:dyDescent="0.5">
      <c r="B1116" s="152"/>
      <c r="C1116" s="154"/>
      <c r="D1116" s="154"/>
      <c r="E1116" s="154"/>
      <c r="F1116" s="154"/>
      <c r="G1116" s="154"/>
      <c r="J1116" s="130"/>
      <c r="K1116" s="130"/>
      <c r="L1116" s="130"/>
      <c r="M1116" s="130"/>
      <c r="N1116" s="130"/>
    </row>
    <row r="1117" spans="2:14" x14ac:dyDescent="0.5">
      <c r="B1117" s="152"/>
      <c r="C1117" s="154"/>
      <c r="D1117" s="154"/>
      <c r="E1117" s="154"/>
      <c r="F1117" s="154"/>
      <c r="G1117" s="154"/>
      <c r="J1117" s="130"/>
      <c r="K1117" s="130"/>
      <c r="L1117" s="130"/>
      <c r="M1117" s="130"/>
      <c r="N1117" s="130"/>
    </row>
    <row r="1118" spans="2:14" x14ac:dyDescent="0.5">
      <c r="B1118" s="152"/>
      <c r="C1118" s="154"/>
      <c r="D1118" s="154"/>
      <c r="E1118" s="154"/>
      <c r="F1118" s="154"/>
      <c r="G1118" s="154"/>
      <c r="J1118" s="130"/>
      <c r="K1118" s="130"/>
      <c r="L1118" s="130"/>
      <c r="M1118" s="130"/>
      <c r="N1118" s="130"/>
    </row>
    <row r="1119" spans="2:14" x14ac:dyDescent="0.5">
      <c r="B1119" s="152"/>
      <c r="C1119" s="154"/>
      <c r="D1119" s="154"/>
      <c r="E1119" s="154"/>
      <c r="F1119" s="154"/>
      <c r="G1119" s="154"/>
      <c r="J1119" s="130"/>
      <c r="K1119" s="130"/>
      <c r="L1119" s="130"/>
      <c r="M1119" s="130"/>
      <c r="N1119" s="130"/>
    </row>
    <row r="1120" spans="2:14" x14ac:dyDescent="0.5">
      <c r="B1120" s="152"/>
      <c r="C1120" s="154"/>
      <c r="D1120" s="154"/>
      <c r="E1120" s="154"/>
      <c r="F1120" s="154"/>
      <c r="G1120" s="154"/>
      <c r="J1120" s="130"/>
      <c r="K1120" s="130"/>
      <c r="L1120" s="130"/>
      <c r="M1120" s="130"/>
      <c r="N1120" s="130"/>
    </row>
    <row r="1121" spans="2:14" x14ac:dyDescent="0.5">
      <c r="B1121" s="152"/>
      <c r="C1121" s="154"/>
      <c r="D1121" s="154"/>
      <c r="E1121" s="154"/>
      <c r="F1121" s="154"/>
      <c r="G1121" s="154"/>
      <c r="J1121" s="130"/>
      <c r="K1121" s="130"/>
      <c r="L1121" s="130"/>
      <c r="M1121" s="130"/>
      <c r="N1121" s="130"/>
    </row>
    <row r="1122" spans="2:14" x14ac:dyDescent="0.5">
      <c r="B1122" s="152"/>
      <c r="C1122" s="154"/>
      <c r="D1122" s="154"/>
      <c r="E1122" s="154"/>
      <c r="F1122" s="154"/>
      <c r="G1122" s="154"/>
      <c r="J1122" s="130"/>
      <c r="K1122" s="130"/>
      <c r="L1122" s="130"/>
      <c r="M1122" s="130"/>
      <c r="N1122" s="130"/>
    </row>
    <row r="1123" spans="2:14" x14ac:dyDescent="0.5">
      <c r="B1123" s="152"/>
      <c r="C1123" s="154"/>
      <c r="D1123" s="154"/>
      <c r="E1123" s="154"/>
      <c r="F1123" s="154"/>
      <c r="G1123" s="154"/>
      <c r="J1123" s="130"/>
      <c r="K1123" s="130"/>
      <c r="L1123" s="130"/>
      <c r="M1123" s="130"/>
      <c r="N1123" s="130"/>
    </row>
    <row r="1124" spans="2:14" x14ac:dyDescent="0.5">
      <c r="B1124" s="152"/>
      <c r="C1124" s="154"/>
      <c r="D1124" s="154"/>
      <c r="E1124" s="154"/>
      <c r="F1124" s="154"/>
      <c r="G1124" s="154"/>
      <c r="J1124" s="130"/>
      <c r="K1124" s="130"/>
      <c r="L1124" s="130"/>
      <c r="M1124" s="130"/>
      <c r="N1124" s="130"/>
    </row>
    <row r="1125" spans="2:14" x14ac:dyDescent="0.5">
      <c r="B1125" s="152"/>
      <c r="C1125" s="154"/>
      <c r="D1125" s="154"/>
      <c r="E1125" s="154"/>
      <c r="F1125" s="154"/>
      <c r="G1125" s="154"/>
      <c r="J1125" s="130"/>
      <c r="K1125" s="130"/>
      <c r="L1125" s="130"/>
      <c r="M1125" s="130"/>
      <c r="N1125" s="130"/>
    </row>
    <row r="1126" spans="2:14" x14ac:dyDescent="0.5">
      <c r="B1126" s="152"/>
      <c r="C1126" s="154"/>
      <c r="D1126" s="154"/>
      <c r="E1126" s="154"/>
      <c r="F1126" s="154"/>
      <c r="G1126" s="154"/>
      <c r="J1126" s="130"/>
      <c r="K1126" s="130"/>
      <c r="L1126" s="130"/>
      <c r="M1126" s="130"/>
      <c r="N1126" s="130"/>
    </row>
    <row r="1127" spans="2:14" x14ac:dyDescent="0.5">
      <c r="B1127" s="152"/>
      <c r="C1127" s="154"/>
      <c r="D1127" s="154"/>
      <c r="E1127" s="154"/>
      <c r="F1127" s="154"/>
      <c r="G1127" s="154"/>
      <c r="J1127" s="130"/>
      <c r="K1127" s="130"/>
      <c r="L1127" s="130"/>
      <c r="M1127" s="130"/>
      <c r="N1127" s="130"/>
    </row>
    <row r="1128" spans="2:14" x14ac:dyDescent="0.5">
      <c r="B1128" s="152"/>
      <c r="C1128" s="154"/>
      <c r="D1128" s="154"/>
      <c r="E1128" s="154"/>
      <c r="F1128" s="154"/>
      <c r="G1128" s="154"/>
      <c r="J1128" s="130"/>
      <c r="K1128" s="130"/>
      <c r="L1128" s="130"/>
      <c r="M1128" s="130"/>
      <c r="N1128" s="130"/>
    </row>
    <row r="1129" spans="2:14" x14ac:dyDescent="0.5">
      <c r="B1129" s="152"/>
      <c r="C1129" s="154"/>
      <c r="D1129" s="154"/>
      <c r="E1129" s="154"/>
      <c r="F1129" s="154"/>
      <c r="G1129" s="154"/>
      <c r="J1129" s="130"/>
      <c r="K1129" s="130"/>
      <c r="L1129" s="130"/>
      <c r="M1129" s="130"/>
      <c r="N1129" s="130"/>
    </row>
    <row r="1130" spans="2:14" x14ac:dyDescent="0.5">
      <c r="B1130" s="152"/>
      <c r="C1130" s="154"/>
      <c r="D1130" s="154"/>
      <c r="E1130" s="154"/>
      <c r="F1130" s="154"/>
      <c r="G1130" s="154"/>
      <c r="J1130" s="130"/>
      <c r="K1130" s="130"/>
      <c r="L1130" s="130"/>
      <c r="M1130" s="130"/>
      <c r="N1130" s="130"/>
    </row>
    <row r="1131" spans="2:14" x14ac:dyDescent="0.5">
      <c r="B1131" s="152"/>
      <c r="C1131" s="154"/>
      <c r="D1131" s="154"/>
      <c r="E1131" s="154"/>
      <c r="F1131" s="154"/>
      <c r="G1131" s="154"/>
      <c r="J1131" s="130"/>
      <c r="K1131" s="130"/>
      <c r="L1131" s="130"/>
      <c r="M1131" s="130"/>
      <c r="N1131" s="130"/>
    </row>
    <row r="1132" spans="2:14" x14ac:dyDescent="0.5">
      <c r="B1132" s="152"/>
      <c r="C1132" s="154"/>
      <c r="D1132" s="154"/>
      <c r="E1132" s="154"/>
      <c r="F1132" s="154"/>
      <c r="G1132" s="154"/>
      <c r="J1132" s="130"/>
      <c r="K1132" s="130"/>
      <c r="L1132" s="130"/>
      <c r="M1132" s="130"/>
      <c r="N1132" s="130"/>
    </row>
    <row r="1133" spans="2:14" x14ac:dyDescent="0.5">
      <c r="B1133" s="152"/>
      <c r="C1133" s="154"/>
      <c r="D1133" s="154"/>
      <c r="E1133" s="154"/>
      <c r="F1133" s="154"/>
      <c r="G1133" s="154"/>
      <c r="J1133" s="130"/>
      <c r="K1133" s="130"/>
      <c r="L1133" s="130"/>
      <c r="M1133" s="130"/>
      <c r="N1133" s="130"/>
    </row>
    <row r="1134" spans="2:14" x14ac:dyDescent="0.5">
      <c r="B1134" s="152"/>
      <c r="C1134" s="154"/>
      <c r="D1134" s="154"/>
      <c r="E1134" s="154"/>
      <c r="F1134" s="154"/>
      <c r="G1134" s="154"/>
      <c r="J1134" s="130"/>
      <c r="K1134" s="130"/>
      <c r="L1134" s="130"/>
      <c r="M1134" s="130"/>
      <c r="N1134" s="130"/>
    </row>
    <row r="1135" spans="2:14" x14ac:dyDescent="0.5">
      <c r="B1135" s="152"/>
      <c r="C1135" s="154"/>
      <c r="D1135" s="154"/>
      <c r="E1135" s="154"/>
      <c r="F1135" s="154"/>
      <c r="G1135" s="154"/>
      <c r="J1135" s="130"/>
      <c r="K1135" s="130"/>
      <c r="L1135" s="130"/>
      <c r="M1135" s="130"/>
      <c r="N1135" s="130"/>
    </row>
    <row r="1136" spans="2:14" x14ac:dyDescent="0.5">
      <c r="B1136" s="152"/>
      <c r="C1136" s="154"/>
      <c r="D1136" s="154"/>
      <c r="E1136" s="154"/>
      <c r="F1136" s="154"/>
      <c r="G1136" s="154"/>
      <c r="J1136" s="130"/>
      <c r="K1136" s="130"/>
      <c r="L1136" s="130"/>
      <c r="M1136" s="130"/>
      <c r="N1136" s="130"/>
    </row>
    <row r="1137" spans="2:14" x14ac:dyDescent="0.5">
      <c r="B1137" s="152"/>
      <c r="C1137" s="154"/>
      <c r="D1137" s="154"/>
      <c r="E1137" s="154"/>
      <c r="F1137" s="154"/>
      <c r="G1137" s="154"/>
      <c r="J1137" s="130"/>
      <c r="K1137" s="130"/>
      <c r="L1137" s="130"/>
      <c r="M1137" s="130"/>
      <c r="N1137" s="130"/>
    </row>
    <row r="1138" spans="2:14" x14ac:dyDescent="0.5">
      <c r="B1138" s="152"/>
      <c r="C1138" s="154"/>
      <c r="D1138" s="154"/>
      <c r="E1138" s="154"/>
      <c r="F1138" s="154"/>
      <c r="G1138" s="154"/>
      <c r="J1138" s="130"/>
      <c r="K1138" s="130"/>
      <c r="L1138" s="130"/>
      <c r="M1138" s="130"/>
      <c r="N1138" s="130"/>
    </row>
    <row r="1139" spans="2:14" x14ac:dyDescent="0.5">
      <c r="B1139" s="152"/>
      <c r="C1139" s="154"/>
      <c r="D1139" s="154"/>
      <c r="E1139" s="154"/>
      <c r="F1139" s="154"/>
      <c r="G1139" s="154"/>
      <c r="J1139" s="130"/>
      <c r="K1139" s="130"/>
      <c r="L1139" s="130"/>
      <c r="M1139" s="130"/>
      <c r="N1139" s="130"/>
    </row>
    <row r="1140" spans="2:14" x14ac:dyDescent="0.5">
      <c r="B1140" s="152"/>
      <c r="C1140" s="154"/>
      <c r="D1140" s="154"/>
      <c r="E1140" s="154"/>
      <c r="F1140" s="154"/>
      <c r="G1140" s="154"/>
      <c r="J1140" s="130"/>
      <c r="K1140" s="130"/>
      <c r="L1140" s="130"/>
      <c r="M1140" s="130"/>
      <c r="N1140" s="130"/>
    </row>
    <row r="1141" spans="2:14" x14ac:dyDescent="0.5">
      <c r="B1141" s="152"/>
      <c r="C1141" s="154"/>
      <c r="D1141" s="154"/>
      <c r="E1141" s="154"/>
      <c r="F1141" s="154"/>
      <c r="G1141" s="154"/>
      <c r="J1141" s="130"/>
      <c r="K1141" s="130"/>
      <c r="L1141" s="130"/>
      <c r="M1141" s="130"/>
      <c r="N1141" s="130"/>
    </row>
    <row r="1142" spans="2:14" x14ac:dyDescent="0.5">
      <c r="B1142" s="152"/>
      <c r="C1142" s="154"/>
      <c r="D1142" s="154"/>
      <c r="E1142" s="154"/>
      <c r="F1142" s="154"/>
      <c r="G1142" s="154"/>
      <c r="J1142" s="130"/>
      <c r="K1142" s="130"/>
      <c r="L1142" s="130"/>
      <c r="M1142" s="130"/>
      <c r="N1142" s="130"/>
    </row>
    <row r="1143" spans="2:14" x14ac:dyDescent="0.5">
      <c r="B1143" s="152"/>
      <c r="C1143" s="154"/>
      <c r="D1143" s="154"/>
      <c r="E1143" s="154"/>
      <c r="F1143" s="154"/>
      <c r="G1143" s="154"/>
      <c r="J1143" s="130"/>
      <c r="K1143" s="130"/>
      <c r="L1143" s="130"/>
      <c r="M1143" s="130"/>
      <c r="N1143" s="130"/>
    </row>
    <row r="1144" spans="2:14" x14ac:dyDescent="0.5">
      <c r="B1144" s="152"/>
      <c r="C1144" s="154"/>
      <c r="D1144" s="154"/>
      <c r="E1144" s="154"/>
      <c r="F1144" s="154"/>
      <c r="G1144" s="154"/>
      <c r="J1144" s="130"/>
      <c r="K1144" s="130"/>
      <c r="L1144" s="130"/>
      <c r="M1144" s="130"/>
      <c r="N1144" s="130"/>
    </row>
    <row r="1145" spans="2:14" x14ac:dyDescent="0.5">
      <c r="B1145" s="152"/>
      <c r="C1145" s="154"/>
      <c r="D1145" s="154"/>
      <c r="E1145" s="154"/>
      <c r="F1145" s="154"/>
      <c r="G1145" s="154"/>
      <c r="J1145" s="130"/>
      <c r="K1145" s="130"/>
      <c r="L1145" s="130"/>
      <c r="M1145" s="130"/>
      <c r="N1145" s="130"/>
    </row>
    <row r="1146" spans="2:14" x14ac:dyDescent="0.5">
      <c r="B1146" s="152"/>
      <c r="C1146" s="154"/>
      <c r="D1146" s="154"/>
      <c r="E1146" s="154"/>
      <c r="F1146" s="154"/>
      <c r="G1146" s="154"/>
      <c r="J1146" s="130"/>
      <c r="K1146" s="130"/>
      <c r="L1146" s="130"/>
      <c r="M1146" s="130"/>
      <c r="N1146" s="130"/>
    </row>
    <row r="1147" spans="2:14" x14ac:dyDescent="0.5">
      <c r="B1147" s="152"/>
      <c r="C1147" s="154"/>
      <c r="D1147" s="154"/>
      <c r="E1147" s="154"/>
      <c r="F1147" s="154"/>
      <c r="G1147" s="154"/>
      <c r="J1147" s="130"/>
      <c r="K1147" s="130"/>
      <c r="L1147" s="130"/>
      <c r="M1147" s="130"/>
      <c r="N1147" s="130"/>
    </row>
    <row r="1148" spans="2:14" x14ac:dyDescent="0.5">
      <c r="B1148" s="152"/>
      <c r="C1148" s="154"/>
      <c r="D1148" s="154"/>
      <c r="E1148" s="154"/>
      <c r="F1148" s="154"/>
      <c r="G1148" s="154"/>
      <c r="J1148" s="130"/>
      <c r="K1148" s="130"/>
      <c r="L1148" s="130"/>
      <c r="M1148" s="130"/>
      <c r="N1148" s="130"/>
    </row>
    <row r="1149" spans="2:14" x14ac:dyDescent="0.5">
      <c r="B1149" s="152"/>
      <c r="C1149" s="154"/>
      <c r="D1149" s="154"/>
      <c r="E1149" s="154"/>
      <c r="F1149" s="154"/>
      <c r="G1149" s="154"/>
      <c r="J1149" s="130"/>
      <c r="K1149" s="130"/>
      <c r="L1149" s="130"/>
      <c r="M1149" s="130"/>
      <c r="N1149" s="130"/>
    </row>
    <row r="1150" spans="2:14" x14ac:dyDescent="0.5">
      <c r="B1150" s="152"/>
      <c r="C1150" s="154"/>
      <c r="D1150" s="154"/>
      <c r="E1150" s="154"/>
      <c r="F1150" s="154"/>
      <c r="G1150" s="154"/>
      <c r="J1150" s="130"/>
      <c r="K1150" s="130"/>
      <c r="L1150" s="130"/>
      <c r="M1150" s="130"/>
      <c r="N1150" s="130"/>
    </row>
    <row r="1151" spans="2:14" x14ac:dyDescent="0.5">
      <c r="B1151" s="152"/>
      <c r="C1151" s="154"/>
      <c r="D1151" s="154"/>
      <c r="E1151" s="154"/>
      <c r="F1151" s="154"/>
      <c r="G1151" s="154"/>
      <c r="J1151" s="130"/>
      <c r="K1151" s="130"/>
      <c r="L1151" s="130"/>
      <c r="M1151" s="130"/>
      <c r="N1151" s="130"/>
    </row>
    <row r="1152" spans="2:14" x14ac:dyDescent="0.5">
      <c r="B1152" s="152"/>
      <c r="C1152" s="154"/>
      <c r="D1152" s="154"/>
      <c r="E1152" s="154"/>
      <c r="F1152" s="154"/>
      <c r="G1152" s="154"/>
      <c r="J1152" s="130"/>
      <c r="K1152" s="130"/>
      <c r="L1152" s="130"/>
      <c r="M1152" s="130"/>
      <c r="N1152" s="130"/>
    </row>
    <row r="1153" spans="2:14" x14ac:dyDescent="0.5">
      <c r="B1153" s="152"/>
      <c r="C1153" s="154"/>
      <c r="D1153" s="154"/>
      <c r="E1153" s="154"/>
      <c r="F1153" s="154"/>
      <c r="G1153" s="154"/>
      <c r="J1153" s="130"/>
      <c r="K1153" s="130"/>
      <c r="L1153" s="130"/>
      <c r="M1153" s="130"/>
      <c r="N1153" s="130"/>
    </row>
    <row r="1154" spans="2:14" x14ac:dyDescent="0.5">
      <c r="B1154" s="152"/>
      <c r="C1154" s="154"/>
      <c r="D1154" s="154"/>
      <c r="E1154" s="154"/>
      <c r="F1154" s="154"/>
      <c r="G1154" s="154"/>
      <c r="J1154" s="130"/>
      <c r="K1154" s="130"/>
      <c r="L1154" s="130"/>
      <c r="M1154" s="130"/>
      <c r="N1154" s="130"/>
    </row>
    <row r="1155" spans="2:14" x14ac:dyDescent="0.5">
      <c r="B1155" s="152"/>
      <c r="C1155" s="154"/>
      <c r="D1155" s="154"/>
      <c r="E1155" s="154"/>
      <c r="F1155" s="154"/>
      <c r="G1155" s="154"/>
      <c r="J1155" s="130"/>
      <c r="K1155" s="130"/>
      <c r="L1155" s="130"/>
      <c r="M1155" s="130"/>
      <c r="N1155" s="130"/>
    </row>
    <row r="1156" spans="2:14" x14ac:dyDescent="0.5">
      <c r="B1156" s="152"/>
      <c r="C1156" s="154"/>
      <c r="D1156" s="154"/>
      <c r="E1156" s="154"/>
      <c r="F1156" s="154"/>
      <c r="G1156" s="154"/>
      <c r="J1156" s="130"/>
      <c r="K1156" s="130"/>
      <c r="L1156" s="130"/>
      <c r="M1156" s="130"/>
      <c r="N1156" s="130"/>
    </row>
    <row r="1157" spans="2:14" x14ac:dyDescent="0.5">
      <c r="B1157" s="152"/>
      <c r="C1157" s="154"/>
      <c r="D1157" s="154"/>
      <c r="E1157" s="154"/>
      <c r="F1157" s="154"/>
      <c r="G1157" s="154"/>
      <c r="J1157" s="130"/>
      <c r="K1157" s="130"/>
      <c r="L1157" s="130"/>
      <c r="M1157" s="130"/>
      <c r="N1157" s="130"/>
    </row>
    <row r="1158" spans="2:14" x14ac:dyDescent="0.5">
      <c r="B1158" s="152"/>
      <c r="C1158" s="154"/>
      <c r="D1158" s="154"/>
      <c r="E1158" s="154"/>
      <c r="F1158" s="154"/>
      <c r="G1158" s="154"/>
      <c r="J1158" s="130"/>
      <c r="K1158" s="130"/>
      <c r="L1158" s="130"/>
      <c r="M1158" s="130"/>
      <c r="N1158" s="130"/>
    </row>
    <row r="1159" spans="2:14" x14ac:dyDescent="0.5">
      <c r="B1159" s="152"/>
      <c r="C1159" s="154"/>
      <c r="D1159" s="154"/>
      <c r="E1159" s="154"/>
      <c r="F1159" s="154"/>
      <c r="G1159" s="154"/>
      <c r="J1159" s="130"/>
      <c r="K1159" s="130"/>
      <c r="L1159" s="130"/>
      <c r="M1159" s="130"/>
      <c r="N1159" s="130"/>
    </row>
    <row r="1160" spans="2:14" x14ac:dyDescent="0.5">
      <c r="B1160" s="152"/>
      <c r="C1160" s="154"/>
      <c r="D1160" s="154"/>
      <c r="E1160" s="154"/>
      <c r="F1160" s="154"/>
      <c r="G1160" s="154"/>
      <c r="J1160" s="130"/>
      <c r="K1160" s="130"/>
      <c r="L1160" s="130"/>
      <c r="M1160" s="130"/>
      <c r="N1160" s="130"/>
    </row>
    <row r="1161" spans="2:14" x14ac:dyDescent="0.5">
      <c r="B1161" s="152"/>
      <c r="C1161" s="154"/>
      <c r="D1161" s="154"/>
      <c r="E1161" s="154"/>
      <c r="F1161" s="154"/>
      <c r="G1161" s="154"/>
      <c r="J1161" s="130"/>
      <c r="K1161" s="130"/>
      <c r="L1161" s="130"/>
      <c r="M1161" s="130"/>
      <c r="N1161" s="130"/>
    </row>
    <row r="1162" spans="2:14" x14ac:dyDescent="0.5">
      <c r="B1162" s="152"/>
      <c r="C1162" s="154"/>
      <c r="D1162" s="154"/>
      <c r="E1162" s="154"/>
      <c r="F1162" s="154"/>
      <c r="G1162" s="154"/>
      <c r="J1162" s="130"/>
      <c r="K1162" s="130"/>
      <c r="L1162" s="130"/>
      <c r="M1162" s="130"/>
      <c r="N1162" s="130"/>
    </row>
    <row r="1163" spans="2:14" x14ac:dyDescent="0.5">
      <c r="B1163" s="152"/>
      <c r="C1163" s="154"/>
      <c r="D1163" s="154"/>
      <c r="E1163" s="154"/>
      <c r="F1163" s="154"/>
      <c r="G1163" s="154"/>
      <c r="J1163" s="130"/>
      <c r="K1163" s="130"/>
      <c r="L1163" s="130"/>
      <c r="M1163" s="130"/>
      <c r="N1163" s="130"/>
    </row>
    <row r="1164" spans="2:14" x14ac:dyDescent="0.5">
      <c r="B1164" s="152"/>
      <c r="C1164" s="154"/>
      <c r="D1164" s="154"/>
      <c r="E1164" s="154"/>
      <c r="F1164" s="154"/>
      <c r="G1164" s="154"/>
      <c r="J1164" s="130"/>
      <c r="K1164" s="130"/>
      <c r="L1164" s="130"/>
      <c r="M1164" s="130"/>
      <c r="N1164" s="130"/>
    </row>
    <row r="1165" spans="2:14" x14ac:dyDescent="0.5">
      <c r="B1165" s="152"/>
      <c r="C1165" s="154"/>
      <c r="D1165" s="154"/>
      <c r="E1165" s="154"/>
      <c r="F1165" s="154"/>
      <c r="G1165" s="154"/>
      <c r="J1165" s="130"/>
      <c r="K1165" s="130"/>
      <c r="L1165" s="130"/>
      <c r="M1165" s="130"/>
      <c r="N1165" s="130"/>
    </row>
    <row r="1166" spans="2:14" x14ac:dyDescent="0.5">
      <c r="B1166" s="152"/>
      <c r="C1166" s="154"/>
      <c r="D1166" s="154"/>
      <c r="E1166" s="154"/>
      <c r="F1166" s="154"/>
      <c r="G1166" s="154"/>
      <c r="J1166" s="130"/>
      <c r="K1166" s="130"/>
      <c r="L1166" s="130"/>
      <c r="M1166" s="130"/>
      <c r="N1166" s="130"/>
    </row>
    <row r="1167" spans="2:14" x14ac:dyDescent="0.5">
      <c r="B1167" s="152"/>
      <c r="C1167" s="154"/>
      <c r="D1167" s="154"/>
      <c r="E1167" s="154"/>
      <c r="F1167" s="154"/>
      <c r="G1167" s="154"/>
      <c r="J1167" s="130"/>
      <c r="K1167" s="130"/>
      <c r="L1167" s="130"/>
      <c r="M1167" s="130"/>
      <c r="N1167" s="130"/>
    </row>
    <row r="1168" spans="2:14" x14ac:dyDescent="0.5">
      <c r="B1168" s="152"/>
      <c r="C1168" s="154"/>
      <c r="D1168" s="154"/>
      <c r="E1168" s="154"/>
      <c r="F1168" s="154"/>
      <c r="G1168" s="154"/>
      <c r="J1168" s="130"/>
      <c r="K1168" s="130"/>
      <c r="L1168" s="130"/>
      <c r="M1168" s="130"/>
      <c r="N1168" s="130"/>
    </row>
    <row r="1169" spans="2:14" x14ac:dyDescent="0.5">
      <c r="B1169" s="152"/>
      <c r="C1169" s="154"/>
      <c r="D1169" s="154"/>
      <c r="E1169" s="154"/>
      <c r="F1169" s="154"/>
      <c r="G1169" s="154"/>
      <c r="J1169" s="130"/>
      <c r="K1169" s="130"/>
      <c r="L1169" s="130"/>
      <c r="M1169" s="130"/>
      <c r="N1169" s="130"/>
    </row>
    <row r="1170" spans="2:14" x14ac:dyDescent="0.5">
      <c r="B1170" s="152"/>
      <c r="C1170" s="154"/>
      <c r="D1170" s="154"/>
      <c r="E1170" s="154"/>
      <c r="F1170" s="154"/>
      <c r="G1170" s="154"/>
      <c r="J1170" s="130"/>
      <c r="K1170" s="130"/>
      <c r="L1170" s="130"/>
      <c r="M1170" s="130"/>
      <c r="N1170" s="130"/>
    </row>
    <row r="1171" spans="2:14" x14ac:dyDescent="0.5">
      <c r="B1171" s="152"/>
      <c r="C1171" s="154"/>
      <c r="D1171" s="154"/>
      <c r="E1171" s="154"/>
      <c r="F1171" s="154"/>
      <c r="G1171" s="154"/>
      <c r="J1171" s="130"/>
      <c r="K1171" s="130"/>
      <c r="L1171" s="130"/>
      <c r="M1171" s="130"/>
      <c r="N1171" s="130"/>
    </row>
    <row r="1172" spans="2:14" x14ac:dyDescent="0.5">
      <c r="B1172" s="152"/>
      <c r="C1172" s="154"/>
      <c r="D1172" s="154"/>
      <c r="E1172" s="154"/>
      <c r="F1172" s="154"/>
      <c r="G1172" s="154"/>
      <c r="J1172" s="130"/>
      <c r="K1172" s="130"/>
      <c r="L1172" s="130"/>
      <c r="M1172" s="130"/>
      <c r="N1172" s="130"/>
    </row>
    <row r="1173" spans="2:14" x14ac:dyDescent="0.5">
      <c r="B1173" s="152"/>
      <c r="C1173" s="154"/>
      <c r="D1173" s="154"/>
      <c r="E1173" s="154"/>
      <c r="F1173" s="154"/>
      <c r="G1173" s="154"/>
      <c r="J1173" s="130"/>
      <c r="K1173" s="130"/>
      <c r="L1173" s="130"/>
      <c r="M1173" s="130"/>
      <c r="N1173" s="130"/>
    </row>
    <row r="1174" spans="2:14" x14ac:dyDescent="0.5">
      <c r="B1174" s="152"/>
      <c r="C1174" s="154"/>
      <c r="D1174" s="154"/>
      <c r="E1174" s="154"/>
      <c r="F1174" s="154"/>
      <c r="G1174" s="154"/>
      <c r="J1174" s="130"/>
      <c r="K1174" s="130"/>
      <c r="L1174" s="130"/>
      <c r="M1174" s="130"/>
      <c r="N1174" s="130"/>
    </row>
    <row r="1175" spans="2:14" x14ac:dyDescent="0.5">
      <c r="B1175" s="152"/>
      <c r="C1175" s="154"/>
      <c r="D1175" s="154"/>
      <c r="E1175" s="154"/>
      <c r="F1175" s="154"/>
      <c r="G1175" s="154"/>
      <c r="J1175" s="130"/>
      <c r="K1175" s="130"/>
      <c r="L1175" s="130"/>
      <c r="M1175" s="130"/>
      <c r="N1175" s="130"/>
    </row>
    <row r="1176" spans="2:14" x14ac:dyDescent="0.5">
      <c r="B1176" s="152"/>
      <c r="C1176" s="154"/>
      <c r="D1176" s="154"/>
      <c r="E1176" s="154"/>
      <c r="F1176" s="154"/>
      <c r="G1176" s="154"/>
      <c r="J1176" s="130"/>
      <c r="K1176" s="130"/>
      <c r="L1176" s="130"/>
      <c r="M1176" s="130"/>
      <c r="N1176" s="130"/>
    </row>
    <row r="1177" spans="2:14" x14ac:dyDescent="0.5">
      <c r="B1177" s="152"/>
      <c r="C1177" s="154"/>
      <c r="D1177" s="154"/>
      <c r="E1177" s="154"/>
      <c r="F1177" s="154"/>
      <c r="G1177" s="154"/>
      <c r="J1177" s="130"/>
      <c r="K1177" s="130"/>
      <c r="L1177" s="130"/>
      <c r="M1177" s="130"/>
      <c r="N1177" s="130"/>
    </row>
    <row r="1178" spans="2:14" x14ac:dyDescent="0.5">
      <c r="B1178" s="152"/>
      <c r="C1178" s="154"/>
      <c r="D1178" s="154"/>
      <c r="E1178" s="154"/>
      <c r="F1178" s="154"/>
      <c r="G1178" s="154"/>
      <c r="J1178" s="130"/>
      <c r="K1178" s="130"/>
      <c r="L1178" s="130"/>
      <c r="M1178" s="130"/>
      <c r="N1178" s="130"/>
    </row>
    <row r="1179" spans="2:14" x14ac:dyDescent="0.5">
      <c r="B1179" s="152"/>
      <c r="C1179" s="154"/>
      <c r="D1179" s="154"/>
      <c r="E1179" s="154"/>
      <c r="F1179" s="154"/>
      <c r="G1179" s="154"/>
      <c r="J1179" s="130"/>
      <c r="K1179" s="130"/>
      <c r="L1179" s="130"/>
      <c r="M1179" s="130"/>
      <c r="N1179" s="130"/>
    </row>
    <row r="1180" spans="2:14" x14ac:dyDescent="0.5">
      <c r="B1180" s="152"/>
      <c r="C1180" s="154"/>
      <c r="D1180" s="154"/>
      <c r="E1180" s="154"/>
      <c r="F1180" s="154"/>
      <c r="G1180" s="154"/>
      <c r="J1180" s="130"/>
      <c r="K1180" s="130"/>
      <c r="L1180" s="130"/>
      <c r="M1180" s="130"/>
      <c r="N1180" s="130"/>
    </row>
    <row r="1181" spans="2:14" x14ac:dyDescent="0.5">
      <c r="B1181" s="152"/>
      <c r="C1181" s="154"/>
      <c r="D1181" s="154"/>
      <c r="E1181" s="154"/>
      <c r="F1181" s="154"/>
      <c r="G1181" s="154"/>
      <c r="J1181" s="130"/>
      <c r="K1181" s="130"/>
      <c r="L1181" s="130"/>
      <c r="M1181" s="130"/>
      <c r="N1181" s="130"/>
    </row>
    <row r="1182" spans="2:14" x14ac:dyDescent="0.5">
      <c r="B1182" s="152"/>
      <c r="C1182" s="154"/>
      <c r="D1182" s="154"/>
      <c r="E1182" s="154"/>
      <c r="F1182" s="154"/>
      <c r="G1182" s="154"/>
      <c r="J1182" s="130"/>
      <c r="K1182" s="130"/>
      <c r="L1182" s="130"/>
      <c r="M1182" s="130"/>
      <c r="N1182" s="130"/>
    </row>
    <row r="1183" spans="2:14" x14ac:dyDescent="0.5">
      <c r="B1183" s="152"/>
      <c r="C1183" s="154"/>
      <c r="D1183" s="154"/>
      <c r="E1183" s="154"/>
      <c r="F1183" s="154"/>
      <c r="G1183" s="154"/>
      <c r="J1183" s="130"/>
      <c r="K1183" s="130"/>
      <c r="L1183" s="130"/>
      <c r="M1183" s="130"/>
      <c r="N1183" s="130"/>
    </row>
    <row r="1184" spans="2:14" x14ac:dyDescent="0.5">
      <c r="B1184" s="152"/>
      <c r="C1184" s="154"/>
      <c r="D1184" s="154"/>
      <c r="E1184" s="154"/>
      <c r="F1184" s="154"/>
      <c r="G1184" s="154"/>
      <c r="J1184" s="130"/>
      <c r="K1184" s="130"/>
      <c r="L1184" s="130"/>
      <c r="M1184" s="130"/>
      <c r="N1184" s="130"/>
    </row>
    <row r="1185" spans="2:14" x14ac:dyDescent="0.5">
      <c r="B1185" s="152"/>
      <c r="C1185" s="154"/>
      <c r="D1185" s="154"/>
      <c r="E1185" s="154"/>
      <c r="F1185" s="154"/>
      <c r="G1185" s="154"/>
      <c r="J1185" s="130"/>
      <c r="K1185" s="130"/>
      <c r="L1185" s="130"/>
      <c r="M1185" s="130"/>
      <c r="N1185" s="130"/>
    </row>
    <row r="1186" spans="2:14" x14ac:dyDescent="0.5">
      <c r="B1186" s="152"/>
      <c r="C1186" s="154"/>
      <c r="D1186" s="154"/>
      <c r="E1186" s="154"/>
      <c r="F1186" s="154"/>
      <c r="G1186" s="154"/>
      <c r="J1186" s="130"/>
      <c r="K1186" s="130"/>
      <c r="L1186" s="130"/>
      <c r="M1186" s="130"/>
      <c r="N1186" s="130"/>
    </row>
    <row r="1187" spans="2:14" x14ac:dyDescent="0.5">
      <c r="B1187" s="152"/>
      <c r="C1187" s="154"/>
      <c r="D1187" s="154"/>
      <c r="E1187" s="154"/>
      <c r="F1187" s="154"/>
      <c r="G1187" s="154"/>
      <c r="J1187" s="130"/>
      <c r="K1187" s="130"/>
      <c r="L1187" s="130"/>
      <c r="M1187" s="130"/>
      <c r="N1187" s="130"/>
    </row>
    <row r="1188" spans="2:14" x14ac:dyDescent="0.5">
      <c r="B1188" s="152"/>
      <c r="C1188" s="154"/>
      <c r="D1188" s="154"/>
      <c r="E1188" s="154"/>
      <c r="F1188" s="154"/>
      <c r="G1188" s="154"/>
      <c r="J1188" s="130"/>
      <c r="K1188" s="130"/>
      <c r="L1188" s="130"/>
      <c r="M1188" s="130"/>
      <c r="N1188" s="130"/>
    </row>
    <row r="1189" spans="2:14" x14ac:dyDescent="0.5">
      <c r="B1189" s="152"/>
      <c r="C1189" s="154"/>
      <c r="D1189" s="154"/>
      <c r="E1189" s="154"/>
      <c r="F1189" s="154"/>
      <c r="G1189" s="154"/>
      <c r="J1189" s="130"/>
      <c r="K1189" s="130"/>
      <c r="L1189" s="130"/>
      <c r="M1189" s="130"/>
      <c r="N1189" s="130"/>
    </row>
    <row r="1190" spans="2:14" x14ac:dyDescent="0.5">
      <c r="B1190" s="152"/>
      <c r="C1190" s="154"/>
      <c r="D1190" s="154"/>
      <c r="E1190" s="154"/>
      <c r="F1190" s="154"/>
      <c r="G1190" s="154"/>
      <c r="J1190" s="130"/>
      <c r="K1190" s="130"/>
      <c r="L1190" s="130"/>
      <c r="M1190" s="130"/>
      <c r="N1190" s="130"/>
    </row>
    <row r="1191" spans="2:14" x14ac:dyDescent="0.5">
      <c r="B1191" s="152"/>
      <c r="C1191" s="154"/>
      <c r="D1191" s="154"/>
      <c r="E1191" s="154"/>
      <c r="F1191" s="154"/>
      <c r="G1191" s="154"/>
      <c r="J1191" s="130"/>
      <c r="K1191" s="130"/>
      <c r="L1191" s="130"/>
      <c r="M1191" s="130"/>
      <c r="N1191" s="130"/>
    </row>
    <row r="1192" spans="2:14" x14ac:dyDescent="0.5">
      <c r="B1192" s="152"/>
      <c r="C1192" s="154"/>
      <c r="D1192" s="154"/>
      <c r="E1192" s="154"/>
      <c r="F1192" s="154"/>
      <c r="G1192" s="154"/>
      <c r="J1192" s="130"/>
      <c r="K1192" s="130"/>
      <c r="L1192" s="130"/>
      <c r="M1192" s="130"/>
      <c r="N1192" s="130"/>
    </row>
    <row r="1193" spans="2:14" x14ac:dyDescent="0.5">
      <c r="B1193" s="152"/>
      <c r="C1193" s="154"/>
      <c r="D1193" s="154"/>
      <c r="E1193" s="154"/>
      <c r="F1193" s="154"/>
      <c r="G1193" s="154"/>
      <c r="J1193" s="130"/>
      <c r="K1193" s="130"/>
      <c r="L1193" s="130"/>
      <c r="M1193" s="130"/>
      <c r="N1193" s="130"/>
    </row>
    <row r="1194" spans="2:14" x14ac:dyDescent="0.5">
      <c r="B1194" s="152"/>
      <c r="C1194" s="154"/>
      <c r="D1194" s="154"/>
      <c r="E1194" s="154"/>
      <c r="F1194" s="154"/>
      <c r="G1194" s="154"/>
      <c r="J1194" s="130"/>
      <c r="K1194" s="130"/>
      <c r="L1194" s="130"/>
      <c r="M1194" s="130"/>
      <c r="N1194" s="130"/>
    </row>
    <row r="1195" spans="2:14" x14ac:dyDescent="0.5">
      <c r="B1195" s="152"/>
      <c r="C1195" s="154"/>
      <c r="D1195" s="154"/>
      <c r="E1195" s="154"/>
      <c r="F1195" s="154"/>
      <c r="G1195" s="154"/>
      <c r="J1195" s="130"/>
      <c r="K1195" s="130"/>
      <c r="L1195" s="130"/>
      <c r="M1195" s="130"/>
      <c r="N1195" s="130"/>
    </row>
    <row r="1196" spans="2:14" x14ac:dyDescent="0.5">
      <c r="B1196" s="152"/>
      <c r="C1196" s="154"/>
      <c r="D1196" s="154"/>
      <c r="E1196" s="154"/>
      <c r="F1196" s="154"/>
      <c r="G1196" s="154"/>
      <c r="J1196" s="130"/>
      <c r="K1196" s="130"/>
      <c r="L1196" s="130"/>
      <c r="M1196" s="130"/>
      <c r="N1196" s="130"/>
    </row>
    <row r="1197" spans="2:14" x14ac:dyDescent="0.5">
      <c r="B1197" s="152"/>
      <c r="C1197" s="154"/>
      <c r="D1197" s="154"/>
      <c r="E1197" s="154"/>
      <c r="F1197" s="154"/>
      <c r="G1197" s="154"/>
      <c r="J1197" s="130"/>
      <c r="K1197" s="130"/>
      <c r="L1197" s="130"/>
      <c r="M1197" s="130"/>
      <c r="N1197" s="130"/>
    </row>
    <row r="1198" spans="2:14" x14ac:dyDescent="0.5">
      <c r="B1198" s="152"/>
      <c r="C1198" s="154"/>
      <c r="D1198" s="154"/>
      <c r="E1198" s="154"/>
      <c r="F1198" s="154"/>
      <c r="G1198" s="154"/>
      <c r="J1198" s="130"/>
      <c r="K1198" s="130"/>
      <c r="L1198" s="130"/>
      <c r="M1198" s="130"/>
      <c r="N1198" s="130"/>
    </row>
    <row r="1199" spans="2:14" x14ac:dyDescent="0.5">
      <c r="B1199" s="152"/>
      <c r="C1199" s="154"/>
      <c r="D1199" s="154"/>
      <c r="E1199" s="154"/>
      <c r="F1199" s="154"/>
      <c r="G1199" s="154"/>
      <c r="J1199" s="130"/>
      <c r="K1199" s="130"/>
      <c r="L1199" s="130"/>
      <c r="M1199" s="130"/>
      <c r="N1199" s="130"/>
    </row>
    <row r="1200" spans="2:14" x14ac:dyDescent="0.5">
      <c r="B1200" s="152"/>
      <c r="C1200" s="154"/>
      <c r="D1200" s="154"/>
      <c r="E1200" s="154"/>
      <c r="F1200" s="154"/>
      <c r="G1200" s="154"/>
      <c r="J1200" s="130"/>
      <c r="K1200" s="130"/>
      <c r="L1200" s="130"/>
      <c r="M1200" s="130"/>
      <c r="N1200" s="130"/>
    </row>
    <row r="1201" spans="2:14" x14ac:dyDescent="0.5">
      <c r="B1201" s="154"/>
      <c r="C1201" s="154"/>
      <c r="D1201" s="154"/>
      <c r="E1201" s="154"/>
      <c r="F1201" s="154"/>
      <c r="G1201" s="154"/>
      <c r="J1201" s="130"/>
      <c r="K1201" s="130"/>
      <c r="L1201" s="130"/>
      <c r="M1201" s="130"/>
      <c r="N1201" s="130"/>
    </row>
    <row r="1202" spans="2:14" x14ac:dyDescent="0.5">
      <c r="B1202" s="154"/>
      <c r="C1202" s="154"/>
      <c r="D1202" s="154"/>
      <c r="E1202" s="154"/>
      <c r="F1202" s="154"/>
      <c r="G1202" s="154"/>
      <c r="J1202" s="130"/>
      <c r="K1202" s="130"/>
      <c r="L1202" s="130"/>
      <c r="M1202" s="130"/>
      <c r="N1202" s="130"/>
    </row>
    <row r="1203" spans="2:14" x14ac:dyDescent="0.5">
      <c r="B1203" s="154"/>
      <c r="C1203" s="154"/>
      <c r="D1203" s="154"/>
      <c r="E1203" s="154"/>
      <c r="F1203" s="154"/>
      <c r="G1203" s="154"/>
      <c r="J1203" s="130"/>
      <c r="K1203" s="130"/>
      <c r="L1203" s="130"/>
      <c r="M1203" s="130"/>
      <c r="N1203" s="130"/>
    </row>
    <row r="1204" spans="2:14" x14ac:dyDescent="0.5">
      <c r="B1204" s="154"/>
      <c r="C1204" s="154"/>
      <c r="D1204" s="154"/>
      <c r="E1204" s="154"/>
      <c r="F1204" s="154"/>
      <c r="G1204" s="154"/>
      <c r="J1204" s="130"/>
      <c r="K1204" s="130"/>
      <c r="L1204" s="130"/>
      <c r="M1204" s="130"/>
      <c r="N1204" s="130"/>
    </row>
    <row r="1205" spans="2:14" x14ac:dyDescent="0.5">
      <c r="B1205" s="154"/>
      <c r="C1205" s="154"/>
      <c r="D1205" s="154"/>
      <c r="E1205" s="154"/>
      <c r="F1205" s="154"/>
      <c r="G1205" s="154"/>
      <c r="J1205" s="130"/>
      <c r="K1205" s="130"/>
      <c r="L1205" s="130"/>
      <c r="M1205" s="130"/>
      <c r="N1205" s="130"/>
    </row>
    <row r="1206" spans="2:14" x14ac:dyDescent="0.5">
      <c r="B1206" s="154"/>
      <c r="C1206" s="154"/>
      <c r="D1206" s="154"/>
      <c r="E1206" s="154"/>
      <c r="F1206" s="154"/>
      <c r="G1206" s="154"/>
      <c r="J1206" s="130"/>
      <c r="K1206" s="130"/>
      <c r="L1206" s="130"/>
      <c r="M1206" s="130"/>
      <c r="N1206" s="130"/>
    </row>
    <row r="1207" spans="2:14" x14ac:dyDescent="0.5">
      <c r="B1207" s="154"/>
      <c r="C1207" s="154"/>
      <c r="D1207" s="154"/>
      <c r="E1207" s="154"/>
      <c r="F1207" s="154"/>
      <c r="G1207" s="154"/>
      <c r="J1207" s="130"/>
      <c r="K1207" s="130"/>
      <c r="L1207" s="130"/>
      <c r="M1207" s="130"/>
      <c r="N1207" s="130"/>
    </row>
    <row r="1208" spans="2:14" x14ac:dyDescent="0.5">
      <c r="B1208" s="154"/>
      <c r="C1208" s="154"/>
      <c r="D1208" s="154"/>
      <c r="E1208" s="154"/>
      <c r="F1208" s="154"/>
      <c r="G1208" s="154"/>
      <c r="J1208" s="130"/>
      <c r="K1208" s="130"/>
      <c r="L1208" s="130"/>
      <c r="M1208" s="130"/>
      <c r="N1208" s="130"/>
    </row>
    <row r="1209" spans="2:14" x14ac:dyDescent="0.5">
      <c r="B1209" s="154"/>
      <c r="C1209" s="154"/>
      <c r="D1209" s="154"/>
      <c r="E1209" s="154"/>
      <c r="F1209" s="154"/>
      <c r="G1209" s="154"/>
      <c r="J1209" s="130"/>
      <c r="K1209" s="130"/>
      <c r="L1209" s="130"/>
      <c r="M1209" s="130"/>
      <c r="N1209" s="130"/>
    </row>
    <row r="1210" spans="2:14" x14ac:dyDescent="0.5">
      <c r="B1210" s="154"/>
      <c r="C1210" s="154"/>
      <c r="D1210" s="154"/>
      <c r="E1210" s="154"/>
      <c r="F1210" s="154"/>
      <c r="G1210" s="154"/>
      <c r="J1210" s="130"/>
      <c r="K1210" s="130"/>
      <c r="L1210" s="130"/>
      <c r="M1210" s="130"/>
      <c r="N1210" s="130"/>
    </row>
    <row r="1211" spans="2:14" x14ac:dyDescent="0.5">
      <c r="B1211" s="154"/>
      <c r="C1211" s="154"/>
      <c r="D1211" s="154"/>
      <c r="E1211" s="154"/>
      <c r="F1211" s="154"/>
      <c r="G1211" s="154"/>
      <c r="J1211" s="130"/>
      <c r="K1211" s="130"/>
      <c r="L1211" s="130"/>
      <c r="M1211" s="130"/>
      <c r="N1211" s="130"/>
    </row>
    <row r="1212" spans="2:14" x14ac:dyDescent="0.5">
      <c r="B1212" s="154"/>
      <c r="C1212" s="154"/>
      <c r="D1212" s="154"/>
      <c r="E1212" s="154"/>
      <c r="F1212" s="154"/>
      <c r="G1212" s="154"/>
      <c r="J1212" s="130"/>
      <c r="K1212" s="130"/>
      <c r="L1212" s="130"/>
      <c r="M1212" s="130"/>
      <c r="N1212" s="130"/>
    </row>
    <row r="1213" spans="2:14" x14ac:dyDescent="0.5">
      <c r="B1213" s="154"/>
      <c r="C1213" s="154"/>
      <c r="D1213" s="154"/>
      <c r="E1213" s="154"/>
      <c r="F1213" s="154"/>
      <c r="G1213" s="154"/>
      <c r="J1213" s="130"/>
      <c r="K1213" s="130"/>
      <c r="L1213" s="130"/>
      <c r="M1213" s="130"/>
      <c r="N1213" s="130"/>
    </row>
    <row r="1214" spans="2:14" x14ac:dyDescent="0.5">
      <c r="B1214" s="154"/>
      <c r="C1214" s="154"/>
      <c r="D1214" s="154"/>
      <c r="E1214" s="154"/>
      <c r="F1214" s="154"/>
      <c r="G1214" s="154"/>
      <c r="J1214" s="130"/>
      <c r="K1214" s="130"/>
      <c r="L1214" s="130"/>
      <c r="M1214" s="130"/>
      <c r="N1214" s="130"/>
    </row>
    <row r="1215" spans="2:14" x14ac:dyDescent="0.5">
      <c r="B1215" s="154"/>
      <c r="C1215" s="154"/>
      <c r="D1215" s="154"/>
      <c r="E1215" s="154"/>
      <c r="F1215" s="154"/>
      <c r="G1215" s="154"/>
      <c r="J1215" s="130"/>
      <c r="K1215" s="130"/>
      <c r="L1215" s="130"/>
      <c r="M1215" s="130"/>
      <c r="N1215" s="130"/>
    </row>
    <row r="1216" spans="2:14" x14ac:dyDescent="0.5">
      <c r="B1216" s="154"/>
      <c r="C1216" s="154"/>
      <c r="D1216" s="154"/>
      <c r="E1216" s="154"/>
      <c r="F1216" s="154"/>
      <c r="G1216" s="154"/>
      <c r="J1216" s="130"/>
      <c r="K1216" s="130"/>
      <c r="L1216" s="130"/>
      <c r="M1216" s="130"/>
      <c r="N1216" s="130"/>
    </row>
    <row r="1217" spans="2:14" x14ac:dyDescent="0.5">
      <c r="B1217" s="154"/>
      <c r="C1217" s="154"/>
      <c r="D1217" s="154"/>
      <c r="E1217" s="154"/>
      <c r="F1217" s="154"/>
      <c r="G1217" s="154"/>
      <c r="J1217" s="130"/>
      <c r="K1217" s="130"/>
      <c r="L1217" s="130"/>
      <c r="M1217" s="130"/>
      <c r="N1217" s="130"/>
    </row>
    <row r="1218" spans="2:14" x14ac:dyDescent="0.5">
      <c r="B1218" s="154"/>
      <c r="C1218" s="154"/>
      <c r="D1218" s="154"/>
      <c r="E1218" s="154"/>
      <c r="F1218" s="154"/>
      <c r="G1218" s="154"/>
      <c r="J1218" s="130"/>
      <c r="K1218" s="130"/>
      <c r="L1218" s="130"/>
      <c r="M1218" s="130"/>
      <c r="N1218" s="130"/>
    </row>
    <row r="1219" spans="2:14" x14ac:dyDescent="0.5">
      <c r="B1219" s="154"/>
      <c r="C1219" s="154"/>
      <c r="D1219" s="154"/>
      <c r="E1219" s="154"/>
      <c r="F1219" s="154"/>
      <c r="G1219" s="154"/>
      <c r="J1219" s="130"/>
      <c r="K1219" s="130"/>
      <c r="L1219" s="130"/>
      <c r="M1219" s="130"/>
      <c r="N1219" s="130"/>
    </row>
    <row r="1220" spans="2:14" x14ac:dyDescent="0.5">
      <c r="B1220" s="154"/>
      <c r="C1220" s="154"/>
      <c r="D1220" s="154"/>
      <c r="E1220" s="154"/>
      <c r="F1220" s="154"/>
      <c r="G1220" s="154"/>
      <c r="J1220" s="130"/>
      <c r="K1220" s="130"/>
      <c r="L1220" s="130"/>
      <c r="M1220" s="130"/>
      <c r="N1220" s="130"/>
    </row>
    <row r="1221" spans="2:14" x14ac:dyDescent="0.5">
      <c r="B1221" s="154"/>
      <c r="C1221" s="154"/>
      <c r="D1221" s="154"/>
      <c r="E1221" s="154"/>
      <c r="F1221" s="154"/>
      <c r="G1221" s="154"/>
      <c r="J1221" s="130"/>
      <c r="K1221" s="130"/>
      <c r="L1221" s="130"/>
      <c r="M1221" s="130"/>
      <c r="N1221" s="130"/>
    </row>
    <row r="1222" spans="2:14" x14ac:dyDescent="0.5">
      <c r="B1222" s="154"/>
      <c r="C1222" s="154"/>
      <c r="D1222" s="154"/>
      <c r="E1222" s="154"/>
      <c r="F1222" s="154"/>
      <c r="G1222" s="154"/>
      <c r="J1222" s="130"/>
      <c r="K1222" s="130"/>
      <c r="L1222" s="130"/>
      <c r="M1222" s="130"/>
      <c r="N1222" s="130"/>
    </row>
    <row r="1223" spans="2:14" x14ac:dyDescent="0.5">
      <c r="B1223" s="154"/>
      <c r="C1223" s="154"/>
      <c r="D1223" s="154"/>
      <c r="E1223" s="154"/>
      <c r="F1223" s="154"/>
      <c r="G1223" s="154"/>
      <c r="J1223" s="130"/>
      <c r="K1223" s="130"/>
      <c r="L1223" s="130"/>
      <c r="M1223" s="130"/>
      <c r="N1223" s="130"/>
    </row>
    <row r="1224" spans="2:14" x14ac:dyDescent="0.5">
      <c r="B1224" s="154"/>
      <c r="C1224" s="154"/>
      <c r="D1224" s="154"/>
      <c r="E1224" s="154"/>
      <c r="F1224" s="154"/>
      <c r="G1224" s="154"/>
      <c r="J1224" s="130"/>
      <c r="K1224" s="130"/>
      <c r="L1224" s="130"/>
      <c r="M1224" s="130"/>
      <c r="N1224" s="130"/>
    </row>
    <row r="1225" spans="2:14" x14ac:dyDescent="0.5">
      <c r="B1225" s="154"/>
      <c r="C1225" s="154"/>
      <c r="D1225" s="154"/>
      <c r="E1225" s="154"/>
      <c r="F1225" s="154"/>
      <c r="G1225" s="154"/>
      <c r="J1225" s="130"/>
      <c r="K1225" s="130"/>
      <c r="L1225" s="130"/>
      <c r="M1225" s="130"/>
      <c r="N1225" s="130"/>
    </row>
    <row r="1226" spans="2:14" x14ac:dyDescent="0.5">
      <c r="B1226" s="154"/>
      <c r="C1226" s="154"/>
      <c r="D1226" s="154"/>
      <c r="E1226" s="154"/>
      <c r="F1226" s="154"/>
      <c r="G1226" s="154"/>
      <c r="J1226" s="130"/>
      <c r="K1226" s="130"/>
      <c r="L1226" s="130"/>
      <c r="M1226" s="130"/>
      <c r="N1226" s="130"/>
    </row>
    <row r="1227" spans="2:14" x14ac:dyDescent="0.5">
      <c r="B1227" s="154"/>
      <c r="C1227" s="154"/>
      <c r="D1227" s="154"/>
      <c r="E1227" s="154"/>
      <c r="F1227" s="154"/>
      <c r="G1227" s="154"/>
      <c r="J1227" s="130"/>
      <c r="K1227" s="130"/>
      <c r="L1227" s="130"/>
      <c r="M1227" s="130"/>
      <c r="N1227" s="130"/>
    </row>
    <row r="1228" spans="2:14" x14ac:dyDescent="0.5">
      <c r="B1228" s="154"/>
      <c r="C1228" s="154"/>
      <c r="D1228" s="154"/>
      <c r="E1228" s="154"/>
      <c r="F1228" s="154"/>
      <c r="G1228" s="154"/>
      <c r="J1228" s="130"/>
      <c r="K1228" s="130"/>
      <c r="L1228" s="130"/>
      <c r="M1228" s="130"/>
      <c r="N1228" s="130"/>
    </row>
    <row r="1229" spans="2:14" x14ac:dyDescent="0.5">
      <c r="B1229" s="154"/>
      <c r="C1229" s="154"/>
      <c r="D1229" s="154"/>
      <c r="E1229" s="154"/>
      <c r="F1229" s="154"/>
      <c r="G1229" s="154"/>
      <c r="J1229" s="130"/>
      <c r="K1229" s="130"/>
      <c r="L1229" s="130"/>
      <c r="M1229" s="130"/>
      <c r="N1229" s="130"/>
    </row>
    <row r="1230" spans="2:14" x14ac:dyDescent="0.5">
      <c r="B1230" s="154"/>
      <c r="C1230" s="154"/>
      <c r="D1230" s="154"/>
      <c r="E1230" s="154"/>
      <c r="F1230" s="154"/>
      <c r="G1230" s="154"/>
      <c r="J1230" s="130"/>
      <c r="K1230" s="130"/>
      <c r="L1230" s="130"/>
      <c r="M1230" s="130"/>
      <c r="N1230" s="130"/>
    </row>
    <row r="1231" spans="2:14" x14ac:dyDescent="0.5">
      <c r="B1231" s="154"/>
      <c r="C1231" s="154"/>
      <c r="D1231" s="154"/>
      <c r="E1231" s="154"/>
      <c r="F1231" s="154"/>
      <c r="G1231" s="154"/>
      <c r="J1231" s="130"/>
      <c r="K1231" s="130"/>
      <c r="L1231" s="130"/>
      <c r="M1231" s="130"/>
      <c r="N1231" s="130"/>
    </row>
    <row r="1232" spans="2:14" x14ac:dyDescent="0.5">
      <c r="B1232" s="154"/>
      <c r="C1232" s="154"/>
      <c r="D1232" s="154"/>
      <c r="E1232" s="154"/>
      <c r="F1232" s="154"/>
      <c r="G1232" s="154"/>
      <c r="J1232" s="130"/>
      <c r="K1232" s="130"/>
      <c r="L1232" s="130"/>
      <c r="M1232" s="130"/>
      <c r="N1232" s="130"/>
    </row>
    <row r="1233" spans="2:14" x14ac:dyDescent="0.5">
      <c r="B1233" s="154"/>
      <c r="C1233" s="154"/>
      <c r="D1233" s="154"/>
      <c r="E1233" s="154"/>
      <c r="F1233" s="154"/>
      <c r="G1233" s="154"/>
      <c r="J1233" s="130"/>
      <c r="K1233" s="130"/>
      <c r="L1233" s="130"/>
      <c r="M1233" s="130"/>
      <c r="N1233" s="130"/>
    </row>
    <row r="1234" spans="2:14" x14ac:dyDescent="0.5">
      <c r="B1234" s="154"/>
      <c r="C1234" s="154"/>
      <c r="D1234" s="154"/>
      <c r="E1234" s="154"/>
      <c r="F1234" s="154"/>
      <c r="G1234" s="154"/>
      <c r="J1234" s="130"/>
      <c r="K1234" s="130"/>
      <c r="L1234" s="130"/>
      <c r="M1234" s="130"/>
      <c r="N1234" s="130"/>
    </row>
    <row r="1235" spans="2:14" x14ac:dyDescent="0.5">
      <c r="B1235" s="154"/>
      <c r="C1235" s="154"/>
      <c r="D1235" s="154"/>
      <c r="E1235" s="154"/>
      <c r="F1235" s="154"/>
      <c r="G1235" s="154"/>
      <c r="J1235" s="130"/>
      <c r="K1235" s="130"/>
      <c r="L1235" s="130"/>
      <c r="M1235" s="130"/>
      <c r="N1235" s="130"/>
    </row>
    <row r="1236" spans="2:14" x14ac:dyDescent="0.5">
      <c r="B1236" s="154"/>
      <c r="C1236" s="154"/>
      <c r="D1236" s="154"/>
      <c r="E1236" s="154"/>
      <c r="F1236" s="154"/>
      <c r="G1236" s="154"/>
      <c r="J1236" s="130"/>
      <c r="K1236" s="130"/>
      <c r="L1236" s="130"/>
      <c r="M1236" s="130"/>
      <c r="N1236" s="130"/>
    </row>
    <row r="1237" spans="2:14" x14ac:dyDescent="0.5">
      <c r="B1237" s="154"/>
      <c r="C1237" s="154"/>
      <c r="D1237" s="154"/>
      <c r="E1237" s="154"/>
      <c r="F1237" s="154"/>
      <c r="G1237" s="154"/>
      <c r="J1237" s="130"/>
      <c r="K1237" s="130"/>
      <c r="L1237" s="130"/>
      <c r="M1237" s="130"/>
      <c r="N1237" s="130"/>
    </row>
    <row r="1238" spans="2:14" x14ac:dyDescent="0.5">
      <c r="B1238" s="154"/>
      <c r="C1238" s="154"/>
      <c r="D1238" s="154"/>
      <c r="E1238" s="154"/>
      <c r="F1238" s="154"/>
      <c r="G1238" s="154"/>
      <c r="J1238" s="130"/>
      <c r="K1238" s="130"/>
      <c r="L1238" s="130"/>
      <c r="M1238" s="130"/>
      <c r="N1238" s="130"/>
    </row>
    <row r="1239" spans="2:14" x14ac:dyDescent="0.5">
      <c r="B1239" s="154"/>
      <c r="C1239" s="154"/>
      <c r="D1239" s="154"/>
      <c r="E1239" s="154"/>
      <c r="F1239" s="154"/>
      <c r="G1239" s="154"/>
      <c r="J1239" s="130"/>
      <c r="K1239" s="130"/>
      <c r="L1239" s="130"/>
      <c r="M1239" s="130"/>
      <c r="N1239" s="130"/>
    </row>
    <row r="1240" spans="2:14" x14ac:dyDescent="0.5">
      <c r="B1240" s="154"/>
      <c r="C1240" s="154"/>
      <c r="D1240" s="154"/>
      <c r="E1240" s="154"/>
      <c r="F1240" s="154"/>
      <c r="G1240" s="154"/>
      <c r="J1240" s="130"/>
      <c r="K1240" s="130"/>
      <c r="L1240" s="130"/>
      <c r="M1240" s="130"/>
      <c r="N1240" s="130"/>
    </row>
    <row r="1241" spans="2:14" x14ac:dyDescent="0.5">
      <c r="B1241" s="154"/>
      <c r="C1241" s="154"/>
      <c r="D1241" s="154"/>
      <c r="E1241" s="154"/>
      <c r="F1241" s="154"/>
      <c r="G1241" s="154"/>
      <c r="J1241" s="130"/>
      <c r="K1241" s="130"/>
      <c r="L1241" s="130"/>
      <c r="M1241" s="130"/>
      <c r="N1241" s="130"/>
    </row>
    <row r="1242" spans="2:14" x14ac:dyDescent="0.5">
      <c r="B1242" s="154"/>
      <c r="C1242" s="154"/>
      <c r="D1242" s="154"/>
      <c r="E1242" s="154"/>
      <c r="F1242" s="154"/>
      <c r="G1242" s="154"/>
      <c r="J1242" s="130"/>
      <c r="K1242" s="130"/>
      <c r="L1242" s="130"/>
      <c r="M1242" s="130"/>
      <c r="N1242" s="130"/>
    </row>
    <row r="1243" spans="2:14" x14ac:dyDescent="0.5">
      <c r="B1243" s="154"/>
      <c r="C1243" s="154"/>
      <c r="D1243" s="154"/>
      <c r="E1243" s="154"/>
      <c r="F1243" s="154"/>
      <c r="G1243" s="154"/>
      <c r="J1243" s="130"/>
      <c r="K1243" s="130"/>
      <c r="L1243" s="130"/>
      <c r="M1243" s="130"/>
      <c r="N1243" s="130"/>
    </row>
    <row r="1244" spans="2:14" x14ac:dyDescent="0.5">
      <c r="B1244" s="154"/>
      <c r="C1244" s="154"/>
      <c r="D1244" s="154"/>
      <c r="E1244" s="154"/>
      <c r="F1244" s="154"/>
      <c r="G1244" s="154"/>
      <c r="J1244" s="130"/>
      <c r="K1244" s="130"/>
      <c r="L1244" s="130"/>
      <c r="M1244" s="130"/>
      <c r="N1244" s="130"/>
    </row>
    <row r="1245" spans="2:14" x14ac:dyDescent="0.5">
      <c r="B1245" s="154"/>
      <c r="C1245" s="154"/>
      <c r="D1245" s="154"/>
      <c r="E1245" s="154"/>
      <c r="F1245" s="154"/>
      <c r="G1245" s="154"/>
      <c r="J1245" s="130"/>
      <c r="K1245" s="130"/>
      <c r="L1245" s="130"/>
      <c r="M1245" s="130"/>
      <c r="N1245" s="130"/>
    </row>
    <row r="1246" spans="2:14" x14ac:dyDescent="0.5">
      <c r="B1246" s="154"/>
      <c r="C1246" s="154"/>
      <c r="D1246" s="154"/>
      <c r="E1246" s="154"/>
      <c r="F1246" s="154"/>
      <c r="G1246" s="154"/>
      <c r="J1246" s="130"/>
      <c r="K1246" s="130"/>
      <c r="L1246" s="130"/>
      <c r="M1246" s="130"/>
      <c r="N1246" s="130"/>
    </row>
    <row r="1247" spans="2:14" x14ac:dyDescent="0.5">
      <c r="B1247" s="154"/>
      <c r="C1247" s="154"/>
      <c r="D1247" s="154"/>
      <c r="E1247" s="154"/>
      <c r="F1247" s="154"/>
      <c r="G1247" s="154"/>
      <c r="J1247" s="130"/>
      <c r="K1247" s="130"/>
      <c r="L1247" s="130"/>
      <c r="M1247" s="130"/>
      <c r="N1247" s="130"/>
    </row>
    <row r="1248" spans="2:14" x14ac:dyDescent="0.5">
      <c r="B1248" s="154"/>
      <c r="C1248" s="154"/>
      <c r="D1248" s="154"/>
      <c r="E1248" s="154"/>
      <c r="F1248" s="154"/>
      <c r="G1248" s="154"/>
      <c r="J1248" s="130"/>
      <c r="K1248" s="130"/>
      <c r="L1248" s="130"/>
      <c r="M1248" s="130"/>
      <c r="N1248" s="130"/>
    </row>
    <row r="1249" spans="2:14" x14ac:dyDescent="0.5">
      <c r="B1249" s="154"/>
      <c r="C1249" s="154"/>
      <c r="D1249" s="154"/>
      <c r="E1249" s="154"/>
      <c r="F1249" s="154"/>
      <c r="G1249" s="154"/>
      <c r="J1249" s="130"/>
      <c r="K1249" s="130"/>
      <c r="L1249" s="130"/>
      <c r="M1249" s="130"/>
      <c r="N1249" s="130"/>
    </row>
    <row r="1250" spans="2:14" x14ac:dyDescent="0.5">
      <c r="B1250" s="154"/>
      <c r="C1250" s="154"/>
      <c r="D1250" s="154"/>
      <c r="E1250" s="154"/>
      <c r="F1250" s="154"/>
      <c r="G1250" s="154"/>
      <c r="J1250" s="130"/>
      <c r="K1250" s="130"/>
      <c r="L1250" s="130"/>
      <c r="M1250" s="130"/>
      <c r="N1250" s="130"/>
    </row>
    <row r="1251" spans="2:14" x14ac:dyDescent="0.5">
      <c r="B1251" s="154"/>
      <c r="C1251" s="154"/>
      <c r="D1251" s="154"/>
      <c r="E1251" s="154"/>
      <c r="F1251" s="154"/>
      <c r="G1251" s="154"/>
      <c r="J1251" s="130"/>
      <c r="K1251" s="130"/>
      <c r="L1251" s="130"/>
      <c r="M1251" s="130"/>
      <c r="N1251" s="130"/>
    </row>
    <row r="1252" spans="2:14" x14ac:dyDescent="0.5">
      <c r="B1252" s="154"/>
      <c r="C1252" s="154"/>
      <c r="D1252" s="154"/>
      <c r="E1252" s="154"/>
      <c r="F1252" s="154"/>
      <c r="G1252" s="154"/>
      <c r="J1252" s="130"/>
      <c r="K1252" s="130"/>
      <c r="L1252" s="130"/>
      <c r="M1252" s="130"/>
      <c r="N1252" s="130"/>
    </row>
    <row r="1253" spans="2:14" x14ac:dyDescent="0.5">
      <c r="B1253" s="154"/>
      <c r="C1253" s="154"/>
      <c r="D1253" s="154"/>
      <c r="E1253" s="154"/>
      <c r="F1253" s="154"/>
      <c r="G1253" s="154"/>
      <c r="J1253" s="130"/>
      <c r="K1253" s="130"/>
      <c r="L1253" s="130"/>
      <c r="M1253" s="130"/>
      <c r="N1253" s="130"/>
    </row>
    <row r="1254" spans="2:14" x14ac:dyDescent="0.5">
      <c r="B1254" s="154"/>
      <c r="C1254" s="154"/>
      <c r="D1254" s="154"/>
      <c r="E1254" s="154"/>
      <c r="F1254" s="154"/>
      <c r="G1254" s="154"/>
      <c r="J1254" s="130"/>
      <c r="K1254" s="130"/>
      <c r="L1254" s="130"/>
      <c r="M1254" s="130"/>
      <c r="N1254" s="130"/>
    </row>
    <row r="1255" spans="2:14" x14ac:dyDescent="0.5">
      <c r="B1255" s="154"/>
      <c r="C1255" s="154"/>
      <c r="D1255" s="154"/>
      <c r="E1255" s="154"/>
      <c r="F1255" s="154"/>
      <c r="G1255" s="154"/>
      <c r="J1255" s="130"/>
      <c r="K1255" s="130"/>
      <c r="L1255" s="130"/>
      <c r="M1255" s="130"/>
      <c r="N1255" s="130"/>
    </row>
    <row r="1256" spans="2:14" x14ac:dyDescent="0.5">
      <c r="B1256" s="154"/>
      <c r="C1256" s="154"/>
      <c r="D1256" s="154"/>
      <c r="E1256" s="154"/>
      <c r="F1256" s="154"/>
      <c r="G1256" s="154"/>
      <c r="J1256" s="130"/>
      <c r="K1256" s="130"/>
      <c r="L1256" s="130"/>
      <c r="M1256" s="130"/>
      <c r="N1256" s="130"/>
    </row>
    <row r="1257" spans="2:14" x14ac:dyDescent="0.5">
      <c r="B1257" s="154"/>
      <c r="C1257" s="154"/>
      <c r="D1257" s="154"/>
      <c r="E1257" s="154"/>
      <c r="F1257" s="154"/>
      <c r="G1257" s="154"/>
      <c r="J1257" s="130"/>
      <c r="K1257" s="130"/>
      <c r="L1257" s="130"/>
      <c r="M1257" s="130"/>
      <c r="N1257" s="130"/>
    </row>
    <row r="1258" spans="2:14" x14ac:dyDescent="0.5">
      <c r="B1258" s="154"/>
      <c r="C1258" s="154"/>
      <c r="D1258" s="154"/>
      <c r="E1258" s="154"/>
      <c r="F1258" s="154"/>
      <c r="G1258" s="154"/>
      <c r="J1258" s="130"/>
      <c r="K1258" s="130"/>
      <c r="L1258" s="130"/>
      <c r="M1258" s="130"/>
      <c r="N1258" s="130"/>
    </row>
    <row r="1259" spans="2:14" x14ac:dyDescent="0.5">
      <c r="B1259" s="154"/>
      <c r="C1259" s="154"/>
      <c r="D1259" s="154"/>
      <c r="E1259" s="154"/>
      <c r="F1259" s="154"/>
      <c r="G1259" s="154"/>
      <c r="J1259" s="130"/>
      <c r="K1259" s="130"/>
      <c r="L1259" s="130"/>
      <c r="M1259" s="130"/>
      <c r="N1259" s="130"/>
    </row>
    <row r="1260" spans="2:14" x14ac:dyDescent="0.5">
      <c r="B1260" s="154"/>
      <c r="C1260" s="154"/>
      <c r="D1260" s="154"/>
      <c r="E1260" s="154"/>
      <c r="F1260" s="154"/>
      <c r="G1260" s="154"/>
      <c r="J1260" s="130"/>
      <c r="K1260" s="130"/>
      <c r="L1260" s="130"/>
      <c r="M1260" s="130"/>
      <c r="N1260" s="130"/>
    </row>
    <row r="1261" spans="2:14" x14ac:dyDescent="0.5">
      <c r="B1261" s="154"/>
      <c r="C1261" s="154"/>
      <c r="D1261" s="154"/>
      <c r="E1261" s="154"/>
      <c r="F1261" s="154"/>
      <c r="G1261" s="154"/>
      <c r="J1261" s="130"/>
      <c r="K1261" s="130"/>
      <c r="L1261" s="130"/>
      <c r="M1261" s="130"/>
      <c r="N1261" s="130"/>
    </row>
    <row r="1262" spans="2:14" x14ac:dyDescent="0.5">
      <c r="B1262" s="154"/>
      <c r="C1262" s="154"/>
      <c r="D1262" s="154"/>
      <c r="E1262" s="154"/>
      <c r="F1262" s="154"/>
      <c r="G1262" s="154"/>
      <c r="J1262" s="130"/>
      <c r="K1262" s="130"/>
      <c r="L1262" s="130"/>
      <c r="M1262" s="130"/>
      <c r="N1262" s="130"/>
    </row>
    <row r="1263" spans="2:14" x14ac:dyDescent="0.5">
      <c r="B1263" s="154"/>
      <c r="C1263" s="154"/>
      <c r="D1263" s="154"/>
      <c r="E1263" s="154"/>
      <c r="F1263" s="154"/>
      <c r="G1263" s="154"/>
      <c r="J1263" s="130"/>
      <c r="K1263" s="130"/>
      <c r="L1263" s="130"/>
      <c r="M1263" s="130"/>
      <c r="N1263" s="130"/>
    </row>
    <row r="1264" spans="2:14" x14ac:dyDescent="0.5">
      <c r="B1264" s="154"/>
      <c r="C1264" s="154"/>
      <c r="D1264" s="154"/>
      <c r="E1264" s="154"/>
      <c r="F1264" s="154"/>
      <c r="G1264" s="154"/>
      <c r="J1264" s="130"/>
      <c r="K1264" s="130"/>
      <c r="L1264" s="130"/>
      <c r="M1264" s="130"/>
      <c r="N1264" s="130"/>
    </row>
    <row r="1265" spans="2:14" x14ac:dyDescent="0.5">
      <c r="B1265" s="154"/>
      <c r="C1265" s="154"/>
      <c r="D1265" s="154"/>
      <c r="E1265" s="154"/>
      <c r="F1265" s="154"/>
      <c r="G1265" s="154"/>
      <c r="J1265" s="130"/>
      <c r="K1265" s="130"/>
      <c r="L1265" s="130"/>
      <c r="M1265" s="130"/>
      <c r="N1265" s="130"/>
    </row>
    <row r="1266" spans="2:14" x14ac:dyDescent="0.5">
      <c r="B1266" s="154"/>
      <c r="C1266" s="154"/>
      <c r="D1266" s="154"/>
      <c r="E1266" s="154"/>
      <c r="F1266" s="154"/>
      <c r="G1266" s="154"/>
      <c r="J1266" s="130"/>
      <c r="K1266" s="130"/>
      <c r="L1266" s="130"/>
      <c r="M1266" s="130"/>
      <c r="N1266" s="130"/>
    </row>
    <row r="1267" spans="2:14" x14ac:dyDescent="0.5">
      <c r="B1267" s="154"/>
      <c r="C1267" s="154"/>
      <c r="D1267" s="154"/>
      <c r="E1267" s="154"/>
      <c r="F1267" s="154"/>
      <c r="G1267" s="154"/>
      <c r="J1267" s="130"/>
      <c r="K1267" s="130"/>
      <c r="L1267" s="130"/>
      <c r="M1267" s="130"/>
      <c r="N1267" s="130"/>
    </row>
    <row r="1268" spans="2:14" x14ac:dyDescent="0.5">
      <c r="B1268" s="154"/>
      <c r="C1268" s="154"/>
      <c r="D1268" s="154"/>
      <c r="E1268" s="154"/>
      <c r="F1268" s="154"/>
      <c r="G1268" s="154"/>
      <c r="J1268" s="130"/>
      <c r="K1268" s="130"/>
      <c r="L1268" s="130"/>
      <c r="M1268" s="130"/>
      <c r="N1268" s="130"/>
    </row>
    <row r="1269" spans="2:14" x14ac:dyDescent="0.5">
      <c r="B1269" s="154"/>
      <c r="C1269" s="154"/>
      <c r="D1269" s="154"/>
      <c r="E1269" s="154"/>
      <c r="F1269" s="154"/>
      <c r="G1269" s="154"/>
      <c r="J1269" s="130"/>
      <c r="K1269" s="130"/>
      <c r="L1269" s="130"/>
      <c r="M1269" s="130"/>
      <c r="N1269" s="130"/>
    </row>
    <row r="1270" spans="2:14" x14ac:dyDescent="0.5">
      <c r="B1270" s="154"/>
      <c r="C1270" s="154"/>
      <c r="D1270" s="154"/>
      <c r="E1270" s="154"/>
      <c r="F1270" s="154"/>
      <c r="G1270" s="154"/>
      <c r="J1270" s="130"/>
      <c r="K1270" s="130"/>
      <c r="L1270" s="130"/>
      <c r="M1270" s="130"/>
      <c r="N1270" s="130"/>
    </row>
    <row r="1271" spans="2:14" x14ac:dyDescent="0.5">
      <c r="B1271" s="154"/>
      <c r="C1271" s="154"/>
      <c r="D1271" s="154"/>
      <c r="E1271" s="154"/>
      <c r="F1271" s="154"/>
      <c r="G1271" s="154"/>
      <c r="J1271" s="130"/>
      <c r="K1271" s="130"/>
      <c r="L1271" s="130"/>
      <c r="M1271" s="130"/>
      <c r="N1271" s="130"/>
    </row>
    <row r="1272" spans="2:14" x14ac:dyDescent="0.5">
      <c r="B1272" s="154"/>
      <c r="C1272" s="154"/>
      <c r="D1272" s="154"/>
      <c r="E1272" s="154"/>
      <c r="F1272" s="154"/>
      <c r="G1272" s="154"/>
      <c r="J1272" s="130"/>
      <c r="K1272" s="130"/>
      <c r="L1272" s="130"/>
      <c r="M1272" s="130"/>
      <c r="N1272" s="130"/>
    </row>
    <row r="1273" spans="2:14" x14ac:dyDescent="0.5">
      <c r="B1273" s="154"/>
      <c r="C1273" s="154"/>
      <c r="D1273" s="154"/>
      <c r="E1273" s="154"/>
      <c r="F1273" s="154"/>
      <c r="G1273" s="154"/>
      <c r="J1273" s="130"/>
      <c r="K1273" s="130"/>
      <c r="L1273" s="130"/>
      <c r="M1273" s="130"/>
      <c r="N1273" s="130"/>
    </row>
    <row r="1274" spans="2:14" x14ac:dyDescent="0.5">
      <c r="B1274" s="154"/>
      <c r="C1274" s="154"/>
      <c r="D1274" s="154"/>
      <c r="E1274" s="154"/>
      <c r="F1274" s="154"/>
      <c r="G1274" s="154"/>
      <c r="J1274" s="130"/>
      <c r="K1274" s="130"/>
      <c r="L1274" s="130"/>
      <c r="M1274" s="130"/>
      <c r="N1274" s="130"/>
    </row>
    <row r="1275" spans="2:14" x14ac:dyDescent="0.5">
      <c r="B1275" s="154"/>
      <c r="C1275" s="154"/>
      <c r="D1275" s="154"/>
      <c r="E1275" s="154"/>
      <c r="F1275" s="154"/>
      <c r="G1275" s="154"/>
      <c r="J1275" s="130"/>
      <c r="K1275" s="130"/>
      <c r="L1275" s="130"/>
      <c r="M1275" s="130"/>
      <c r="N1275" s="130"/>
    </row>
    <row r="1276" spans="2:14" x14ac:dyDescent="0.5">
      <c r="B1276" s="154"/>
      <c r="C1276" s="154"/>
      <c r="D1276" s="154"/>
      <c r="E1276" s="154"/>
      <c r="F1276" s="154"/>
      <c r="G1276" s="154"/>
      <c r="J1276" s="130"/>
      <c r="K1276" s="130"/>
      <c r="L1276" s="130"/>
      <c r="M1276" s="130"/>
      <c r="N1276" s="130"/>
    </row>
    <row r="1277" spans="2:14" x14ac:dyDescent="0.5">
      <c r="B1277" s="154"/>
      <c r="C1277" s="154"/>
      <c r="D1277" s="154"/>
      <c r="E1277" s="154"/>
      <c r="F1277" s="154"/>
      <c r="G1277" s="154"/>
      <c r="J1277" s="130"/>
      <c r="K1277" s="130"/>
      <c r="L1277" s="130"/>
      <c r="M1277" s="130"/>
      <c r="N1277" s="130"/>
    </row>
    <row r="1278" spans="2:14" x14ac:dyDescent="0.5">
      <c r="B1278" s="154"/>
      <c r="C1278" s="154"/>
      <c r="D1278" s="154"/>
      <c r="E1278" s="154"/>
      <c r="F1278" s="154"/>
      <c r="G1278" s="154"/>
      <c r="J1278" s="130"/>
      <c r="K1278" s="130"/>
      <c r="L1278" s="130"/>
      <c r="M1278" s="130"/>
      <c r="N1278" s="130"/>
    </row>
    <row r="1279" spans="2:14" x14ac:dyDescent="0.5">
      <c r="B1279" s="154"/>
      <c r="C1279" s="154"/>
      <c r="D1279" s="154"/>
      <c r="E1279" s="154"/>
      <c r="F1279" s="154"/>
      <c r="G1279" s="154"/>
      <c r="J1279" s="130"/>
      <c r="K1279" s="130"/>
      <c r="L1279" s="130"/>
      <c r="M1279" s="130"/>
      <c r="N1279" s="130"/>
    </row>
    <row r="1280" spans="2:14" x14ac:dyDescent="0.5">
      <c r="B1280" s="154"/>
      <c r="C1280" s="154"/>
      <c r="D1280" s="154"/>
      <c r="E1280" s="154"/>
      <c r="F1280" s="154"/>
      <c r="G1280" s="154"/>
      <c r="J1280" s="130"/>
      <c r="K1280" s="130"/>
      <c r="L1280" s="130"/>
      <c r="M1280" s="130"/>
      <c r="N1280" s="130"/>
    </row>
    <row r="1281" spans="2:14" x14ac:dyDescent="0.5">
      <c r="B1281" s="154"/>
      <c r="C1281" s="154"/>
      <c r="D1281" s="154"/>
      <c r="E1281" s="154"/>
      <c r="F1281" s="154"/>
      <c r="G1281" s="154"/>
      <c r="J1281" s="130"/>
      <c r="K1281" s="130"/>
      <c r="L1281" s="130"/>
      <c r="M1281" s="130"/>
      <c r="N1281" s="130"/>
    </row>
    <row r="1282" spans="2:14" x14ac:dyDescent="0.5">
      <c r="B1282" s="154"/>
      <c r="C1282" s="154"/>
      <c r="D1282" s="154"/>
      <c r="E1282" s="154"/>
      <c r="F1282" s="154"/>
      <c r="G1282" s="154"/>
      <c r="J1282" s="130"/>
      <c r="K1282" s="130"/>
      <c r="L1282" s="130"/>
      <c r="M1282" s="130"/>
      <c r="N1282" s="130"/>
    </row>
    <row r="1283" spans="2:14" x14ac:dyDescent="0.5">
      <c r="B1283" s="154"/>
      <c r="C1283" s="154"/>
      <c r="D1283" s="154"/>
      <c r="E1283" s="154"/>
      <c r="F1283" s="154"/>
      <c r="G1283" s="154"/>
      <c r="J1283" s="130"/>
      <c r="K1283" s="130"/>
      <c r="L1283" s="130"/>
      <c r="M1283" s="130"/>
      <c r="N1283" s="130"/>
    </row>
    <row r="1284" spans="2:14" x14ac:dyDescent="0.5">
      <c r="B1284" s="154"/>
      <c r="C1284" s="154"/>
      <c r="D1284" s="154"/>
      <c r="E1284" s="154"/>
      <c r="F1284" s="154"/>
      <c r="G1284" s="154"/>
      <c r="J1284" s="130"/>
      <c r="K1284" s="130"/>
      <c r="L1284" s="130"/>
      <c r="M1284" s="130"/>
      <c r="N1284" s="130"/>
    </row>
    <row r="1285" spans="2:14" x14ac:dyDescent="0.5">
      <c r="B1285" s="154"/>
      <c r="C1285" s="154"/>
      <c r="D1285" s="154"/>
      <c r="E1285" s="154"/>
      <c r="F1285" s="154"/>
      <c r="G1285" s="154"/>
      <c r="J1285" s="130"/>
      <c r="K1285" s="130"/>
      <c r="L1285" s="130"/>
      <c r="M1285" s="130"/>
      <c r="N1285" s="130"/>
    </row>
    <row r="1286" spans="2:14" x14ac:dyDescent="0.5">
      <c r="B1286" s="154"/>
      <c r="C1286" s="154"/>
      <c r="D1286" s="154"/>
      <c r="E1286" s="154"/>
      <c r="F1286" s="154"/>
      <c r="G1286" s="154"/>
      <c r="J1286" s="130"/>
      <c r="K1286" s="130"/>
      <c r="L1286" s="130"/>
      <c r="M1286" s="130"/>
      <c r="N1286" s="130"/>
    </row>
    <row r="1287" spans="2:14" x14ac:dyDescent="0.5">
      <c r="B1287" s="154"/>
      <c r="C1287" s="154"/>
      <c r="D1287" s="154"/>
      <c r="E1287" s="154"/>
      <c r="F1287" s="154"/>
      <c r="G1287" s="154"/>
      <c r="J1287" s="130"/>
      <c r="K1287" s="130"/>
      <c r="L1287" s="130"/>
      <c r="M1287" s="130"/>
      <c r="N1287" s="130"/>
    </row>
    <row r="1288" spans="2:14" x14ac:dyDescent="0.5">
      <c r="B1288" s="154"/>
      <c r="C1288" s="154"/>
      <c r="D1288" s="154"/>
      <c r="E1288" s="154"/>
      <c r="F1288" s="154"/>
      <c r="G1288" s="154"/>
      <c r="J1288" s="130"/>
      <c r="K1288" s="130"/>
      <c r="L1288" s="130"/>
      <c r="M1288" s="130"/>
      <c r="N1288" s="130"/>
    </row>
    <row r="1289" spans="2:14" x14ac:dyDescent="0.5">
      <c r="B1289" s="154"/>
      <c r="C1289" s="154"/>
      <c r="D1289" s="154"/>
      <c r="E1289" s="154"/>
      <c r="F1289" s="154"/>
      <c r="G1289" s="154"/>
      <c r="J1289" s="130"/>
      <c r="K1289" s="130"/>
      <c r="L1289" s="130"/>
      <c r="M1289" s="130"/>
      <c r="N1289" s="130"/>
    </row>
    <row r="1290" spans="2:14" x14ac:dyDescent="0.5">
      <c r="B1290" s="154"/>
      <c r="C1290" s="154"/>
      <c r="D1290" s="154"/>
      <c r="E1290" s="154"/>
      <c r="F1290" s="154"/>
      <c r="G1290" s="154"/>
      <c r="J1290" s="130"/>
      <c r="K1290" s="130"/>
      <c r="L1290" s="130"/>
      <c r="M1290" s="130"/>
      <c r="N1290" s="130"/>
    </row>
    <row r="1291" spans="2:14" x14ac:dyDescent="0.5">
      <c r="B1291" s="154"/>
      <c r="C1291" s="154"/>
      <c r="D1291" s="154"/>
      <c r="E1291" s="154"/>
      <c r="F1291" s="154"/>
      <c r="G1291" s="154"/>
      <c r="J1291" s="130"/>
      <c r="K1291" s="130"/>
      <c r="L1291" s="130"/>
      <c r="M1291" s="130"/>
      <c r="N1291" s="130"/>
    </row>
    <row r="1292" spans="2:14" x14ac:dyDescent="0.5">
      <c r="B1292" s="154"/>
      <c r="C1292" s="154"/>
      <c r="D1292" s="154"/>
      <c r="E1292" s="154"/>
      <c r="F1292" s="154"/>
      <c r="G1292" s="154"/>
      <c r="J1292" s="130"/>
      <c r="K1292" s="130"/>
      <c r="L1292" s="130"/>
      <c r="M1292" s="130"/>
      <c r="N1292" s="130"/>
    </row>
    <row r="1293" spans="2:14" x14ac:dyDescent="0.5">
      <c r="B1293" s="154"/>
      <c r="C1293" s="154"/>
      <c r="D1293" s="154"/>
      <c r="E1293" s="154"/>
      <c r="F1293" s="154"/>
      <c r="G1293" s="154"/>
      <c r="J1293" s="130"/>
      <c r="K1293" s="130"/>
      <c r="L1293" s="130"/>
      <c r="M1293" s="130"/>
      <c r="N1293" s="130"/>
    </row>
    <row r="1294" spans="2:14" x14ac:dyDescent="0.5">
      <c r="B1294" s="154"/>
      <c r="C1294" s="154"/>
      <c r="D1294" s="154"/>
      <c r="E1294" s="154"/>
      <c r="F1294" s="154"/>
      <c r="G1294" s="154"/>
      <c r="J1294" s="130"/>
      <c r="K1294" s="130"/>
      <c r="L1294" s="130"/>
      <c r="M1294" s="130"/>
      <c r="N1294" s="130"/>
    </row>
    <row r="1295" spans="2:14" x14ac:dyDescent="0.5">
      <c r="B1295" s="154"/>
      <c r="C1295" s="154"/>
      <c r="D1295" s="154"/>
      <c r="E1295" s="154"/>
      <c r="F1295" s="154"/>
      <c r="G1295" s="154"/>
      <c r="J1295" s="130"/>
      <c r="K1295" s="130"/>
      <c r="L1295" s="130"/>
      <c r="M1295" s="130"/>
      <c r="N1295" s="130"/>
    </row>
    <row r="1296" spans="2:14" x14ac:dyDescent="0.5">
      <c r="B1296" s="154"/>
      <c r="C1296" s="154"/>
      <c r="D1296" s="154"/>
      <c r="E1296" s="154"/>
      <c r="F1296" s="154"/>
      <c r="G1296" s="154"/>
      <c r="J1296" s="130"/>
      <c r="K1296" s="130"/>
      <c r="L1296" s="130"/>
      <c r="M1296" s="130"/>
      <c r="N1296" s="130"/>
    </row>
    <row r="1297" spans="2:14" x14ac:dyDescent="0.5">
      <c r="B1297" s="154"/>
      <c r="C1297" s="154"/>
      <c r="D1297" s="154"/>
      <c r="E1297" s="154"/>
      <c r="F1297" s="154"/>
      <c r="G1297" s="154"/>
      <c r="J1297" s="130"/>
      <c r="K1297" s="130"/>
      <c r="L1297" s="130"/>
      <c r="M1297" s="130"/>
      <c r="N1297" s="130"/>
    </row>
    <row r="1298" spans="2:14" x14ac:dyDescent="0.5">
      <c r="B1298" s="154"/>
      <c r="C1298" s="154"/>
      <c r="D1298" s="154"/>
      <c r="E1298" s="154"/>
      <c r="F1298" s="154"/>
      <c r="G1298" s="154"/>
      <c r="J1298" s="130"/>
      <c r="K1298" s="130"/>
      <c r="L1298" s="130"/>
      <c r="M1298" s="130"/>
      <c r="N1298" s="130"/>
    </row>
    <row r="1299" spans="2:14" x14ac:dyDescent="0.5">
      <c r="B1299" s="154"/>
      <c r="C1299" s="154"/>
      <c r="D1299" s="154"/>
      <c r="E1299" s="154"/>
      <c r="F1299" s="154"/>
      <c r="G1299" s="154"/>
      <c r="J1299" s="130"/>
      <c r="K1299" s="130"/>
      <c r="L1299" s="130"/>
      <c r="M1299" s="130"/>
      <c r="N1299" s="130"/>
    </row>
    <row r="1300" spans="2:14" x14ac:dyDescent="0.5">
      <c r="B1300" s="154"/>
      <c r="C1300" s="154"/>
      <c r="D1300" s="154"/>
      <c r="E1300" s="154"/>
      <c r="F1300" s="154"/>
      <c r="G1300" s="154"/>
      <c r="J1300" s="130"/>
      <c r="K1300" s="130"/>
      <c r="L1300" s="130"/>
      <c r="M1300" s="130"/>
      <c r="N1300" s="130"/>
    </row>
    <row r="1301" spans="2:14" x14ac:dyDescent="0.5">
      <c r="B1301" s="154"/>
      <c r="C1301" s="154"/>
      <c r="D1301" s="154"/>
      <c r="E1301" s="154"/>
      <c r="F1301" s="154"/>
      <c r="G1301" s="154"/>
      <c r="J1301" s="130"/>
      <c r="K1301" s="130"/>
      <c r="L1301" s="130"/>
      <c r="M1301" s="130"/>
      <c r="N1301" s="130"/>
    </row>
    <row r="1302" spans="2:14" x14ac:dyDescent="0.5">
      <c r="B1302" s="154"/>
      <c r="C1302" s="154"/>
      <c r="D1302" s="154"/>
      <c r="E1302" s="154"/>
      <c r="F1302" s="154"/>
      <c r="G1302" s="154"/>
      <c r="J1302" s="130"/>
      <c r="K1302" s="130"/>
      <c r="L1302" s="130"/>
      <c r="M1302" s="130"/>
      <c r="N1302" s="130"/>
    </row>
    <row r="1303" spans="2:14" x14ac:dyDescent="0.5">
      <c r="B1303" s="154"/>
      <c r="C1303" s="154"/>
      <c r="D1303" s="154"/>
      <c r="E1303" s="154"/>
      <c r="F1303" s="154"/>
      <c r="G1303" s="154"/>
      <c r="J1303" s="130"/>
      <c r="K1303" s="130"/>
      <c r="L1303" s="130"/>
      <c r="M1303" s="130"/>
      <c r="N1303" s="130"/>
    </row>
    <row r="1304" spans="2:14" x14ac:dyDescent="0.5">
      <c r="B1304" s="154"/>
      <c r="C1304" s="154"/>
      <c r="D1304" s="154"/>
      <c r="E1304" s="154"/>
      <c r="F1304" s="154"/>
      <c r="G1304" s="154"/>
      <c r="J1304" s="130"/>
      <c r="K1304" s="130"/>
      <c r="L1304" s="130"/>
      <c r="M1304" s="130"/>
      <c r="N1304" s="130"/>
    </row>
    <row r="1305" spans="2:14" x14ac:dyDescent="0.5">
      <c r="B1305" s="154"/>
      <c r="C1305" s="154"/>
      <c r="D1305" s="154"/>
      <c r="E1305" s="154"/>
      <c r="F1305" s="154"/>
      <c r="G1305" s="154"/>
      <c r="J1305" s="130"/>
      <c r="K1305" s="130"/>
      <c r="L1305" s="130"/>
      <c r="M1305" s="130"/>
      <c r="N1305" s="130"/>
    </row>
    <row r="1306" spans="2:14" x14ac:dyDescent="0.5">
      <c r="B1306" s="154"/>
      <c r="C1306" s="154"/>
      <c r="D1306" s="154"/>
      <c r="E1306" s="154"/>
      <c r="F1306" s="154"/>
      <c r="G1306" s="154"/>
      <c r="J1306" s="130"/>
      <c r="K1306" s="130"/>
      <c r="L1306" s="130"/>
      <c r="M1306" s="130"/>
      <c r="N1306" s="130"/>
    </row>
    <row r="1307" spans="2:14" x14ac:dyDescent="0.5">
      <c r="B1307" s="154"/>
      <c r="C1307" s="154"/>
      <c r="D1307" s="154"/>
      <c r="E1307" s="154"/>
      <c r="F1307" s="154"/>
      <c r="G1307" s="154"/>
      <c r="J1307" s="130"/>
      <c r="K1307" s="130"/>
      <c r="L1307" s="130"/>
      <c r="M1307" s="130"/>
      <c r="N1307" s="130"/>
    </row>
    <row r="1308" spans="2:14" x14ac:dyDescent="0.5">
      <c r="B1308" s="154"/>
      <c r="C1308" s="154"/>
      <c r="D1308" s="154"/>
      <c r="E1308" s="154"/>
      <c r="F1308" s="154"/>
      <c r="G1308" s="154"/>
      <c r="J1308" s="130"/>
      <c r="K1308" s="130"/>
      <c r="L1308" s="130"/>
      <c r="M1308" s="130"/>
      <c r="N1308" s="130"/>
    </row>
    <row r="1309" spans="2:14" x14ac:dyDescent="0.5">
      <c r="B1309" s="154"/>
      <c r="C1309" s="154"/>
      <c r="D1309" s="154"/>
      <c r="E1309" s="154"/>
      <c r="F1309" s="154"/>
      <c r="G1309" s="154"/>
      <c r="J1309" s="130"/>
      <c r="K1309" s="130"/>
      <c r="L1309" s="130"/>
      <c r="M1309" s="130"/>
      <c r="N1309" s="130"/>
    </row>
    <row r="1310" spans="2:14" x14ac:dyDescent="0.5">
      <c r="B1310" s="154"/>
      <c r="C1310" s="154"/>
      <c r="D1310" s="154"/>
      <c r="E1310" s="154"/>
      <c r="F1310" s="154"/>
      <c r="G1310" s="154"/>
      <c r="J1310" s="130"/>
      <c r="K1310" s="130"/>
      <c r="L1310" s="130"/>
      <c r="M1310" s="130"/>
      <c r="N1310" s="130"/>
    </row>
    <row r="1311" spans="2:14" x14ac:dyDescent="0.5">
      <c r="B1311" s="154"/>
      <c r="C1311" s="154"/>
      <c r="D1311" s="154"/>
      <c r="E1311" s="154"/>
      <c r="F1311" s="154"/>
      <c r="G1311" s="154"/>
      <c r="J1311" s="130"/>
      <c r="K1311" s="130"/>
      <c r="L1311" s="130"/>
      <c r="M1311" s="130"/>
      <c r="N1311" s="130"/>
    </row>
    <row r="1312" spans="2:14" x14ac:dyDescent="0.5">
      <c r="B1312" s="154"/>
      <c r="C1312" s="154"/>
      <c r="D1312" s="154"/>
      <c r="E1312" s="154"/>
      <c r="F1312" s="154"/>
      <c r="G1312" s="154"/>
      <c r="J1312" s="130"/>
      <c r="K1312" s="130"/>
      <c r="L1312" s="130"/>
      <c r="M1312" s="130"/>
      <c r="N1312" s="130"/>
    </row>
    <row r="1313" spans="2:14" x14ac:dyDescent="0.5">
      <c r="B1313" s="154"/>
      <c r="C1313" s="154"/>
      <c r="D1313" s="154"/>
      <c r="E1313" s="154"/>
      <c r="F1313" s="154"/>
      <c r="G1313" s="154"/>
      <c r="J1313" s="130"/>
      <c r="K1313" s="130"/>
      <c r="L1313" s="130"/>
      <c r="M1313" s="130"/>
      <c r="N1313" s="130"/>
    </row>
    <row r="1314" spans="2:14" x14ac:dyDescent="0.5">
      <c r="B1314" s="154"/>
      <c r="C1314" s="154"/>
      <c r="D1314" s="154"/>
      <c r="E1314" s="154"/>
      <c r="F1314" s="154"/>
      <c r="G1314" s="154"/>
      <c r="J1314" s="130"/>
      <c r="K1314" s="130"/>
      <c r="L1314" s="130"/>
      <c r="M1314" s="130"/>
      <c r="N1314" s="130"/>
    </row>
    <row r="1315" spans="2:14" x14ac:dyDescent="0.5">
      <c r="B1315" s="154"/>
      <c r="C1315" s="154"/>
      <c r="D1315" s="154"/>
      <c r="E1315" s="154"/>
      <c r="F1315" s="154"/>
      <c r="G1315" s="154"/>
      <c r="J1315" s="130"/>
      <c r="K1315" s="130"/>
      <c r="L1315" s="130"/>
      <c r="M1315" s="130"/>
      <c r="N1315" s="130"/>
    </row>
    <row r="1316" spans="2:14" x14ac:dyDescent="0.5">
      <c r="B1316" s="154"/>
      <c r="C1316" s="154"/>
      <c r="D1316" s="154"/>
      <c r="E1316" s="154"/>
      <c r="F1316" s="154"/>
      <c r="G1316" s="154"/>
      <c r="J1316" s="130"/>
      <c r="K1316" s="130"/>
      <c r="L1316" s="130"/>
      <c r="M1316" s="130"/>
      <c r="N1316" s="130"/>
    </row>
    <row r="1317" spans="2:14" x14ac:dyDescent="0.5">
      <c r="B1317" s="154"/>
      <c r="C1317" s="154"/>
      <c r="D1317" s="154"/>
      <c r="E1317" s="154"/>
      <c r="F1317" s="154"/>
      <c r="G1317" s="154"/>
      <c r="J1317" s="130"/>
      <c r="K1317" s="130"/>
      <c r="L1317" s="130"/>
      <c r="M1317" s="130"/>
      <c r="N1317" s="130"/>
    </row>
    <row r="1318" spans="2:14" x14ac:dyDescent="0.5">
      <c r="B1318" s="154"/>
      <c r="C1318" s="154"/>
      <c r="D1318" s="154"/>
      <c r="E1318" s="154"/>
      <c r="F1318" s="154"/>
      <c r="G1318" s="154"/>
      <c r="J1318" s="130"/>
      <c r="K1318" s="130"/>
      <c r="L1318" s="130"/>
      <c r="M1318" s="130"/>
      <c r="N1318" s="130"/>
    </row>
    <row r="1319" spans="2:14" x14ac:dyDescent="0.5">
      <c r="B1319" s="154"/>
      <c r="C1319" s="154"/>
      <c r="D1319" s="154"/>
      <c r="E1319" s="154"/>
      <c r="F1319" s="154"/>
      <c r="G1319" s="154"/>
      <c r="J1319" s="130"/>
      <c r="K1319" s="130"/>
      <c r="L1319" s="130"/>
      <c r="M1319" s="130"/>
      <c r="N1319" s="130"/>
    </row>
    <row r="1320" spans="2:14" x14ac:dyDescent="0.5">
      <c r="B1320" s="154"/>
      <c r="C1320" s="154"/>
      <c r="D1320" s="154"/>
      <c r="E1320" s="154"/>
      <c r="F1320" s="154"/>
      <c r="G1320" s="154"/>
      <c r="J1320" s="130"/>
      <c r="K1320" s="130"/>
      <c r="L1320" s="130"/>
      <c r="M1320" s="130"/>
      <c r="N1320" s="130"/>
    </row>
    <row r="1321" spans="2:14" x14ac:dyDescent="0.5">
      <c r="B1321" s="154"/>
      <c r="C1321" s="154"/>
      <c r="D1321" s="154"/>
      <c r="E1321" s="154"/>
      <c r="F1321" s="154"/>
      <c r="G1321" s="154"/>
      <c r="J1321" s="130"/>
      <c r="K1321" s="130"/>
      <c r="L1321" s="130"/>
      <c r="M1321" s="130"/>
      <c r="N1321" s="130"/>
    </row>
    <row r="1322" spans="2:14" x14ac:dyDescent="0.5">
      <c r="B1322" s="154"/>
      <c r="C1322" s="154"/>
      <c r="D1322" s="154"/>
      <c r="E1322" s="154"/>
      <c r="F1322" s="154"/>
      <c r="G1322" s="154"/>
      <c r="J1322" s="130"/>
      <c r="K1322" s="130"/>
      <c r="L1322" s="130"/>
      <c r="M1322" s="130"/>
      <c r="N1322" s="130"/>
    </row>
    <row r="1323" spans="2:14" x14ac:dyDescent="0.5">
      <c r="B1323" s="154"/>
      <c r="C1323" s="154"/>
      <c r="D1323" s="154"/>
      <c r="E1323" s="154"/>
      <c r="F1323" s="154"/>
      <c r="G1323" s="154"/>
      <c r="J1323" s="130"/>
      <c r="K1323" s="130"/>
      <c r="L1323" s="130"/>
      <c r="M1323" s="130"/>
      <c r="N1323" s="130"/>
    </row>
    <row r="1324" spans="2:14" x14ac:dyDescent="0.5">
      <c r="B1324" s="154"/>
      <c r="C1324" s="154"/>
      <c r="D1324" s="154"/>
      <c r="E1324" s="154"/>
      <c r="F1324" s="154"/>
      <c r="G1324" s="154"/>
      <c r="J1324" s="130"/>
      <c r="K1324" s="130"/>
      <c r="L1324" s="130"/>
      <c r="M1324" s="130"/>
      <c r="N1324" s="130"/>
    </row>
    <row r="1325" spans="2:14" x14ac:dyDescent="0.5">
      <c r="B1325" s="154"/>
      <c r="C1325" s="154"/>
      <c r="D1325" s="154"/>
      <c r="E1325" s="154"/>
      <c r="F1325" s="154"/>
      <c r="G1325" s="154"/>
      <c r="J1325" s="130"/>
      <c r="K1325" s="130"/>
      <c r="L1325" s="130"/>
      <c r="M1325" s="130"/>
      <c r="N1325" s="130"/>
    </row>
    <row r="1326" spans="2:14" x14ac:dyDescent="0.5">
      <c r="B1326" s="154"/>
      <c r="C1326" s="154"/>
      <c r="D1326" s="154"/>
      <c r="E1326" s="154"/>
      <c r="F1326" s="154"/>
      <c r="G1326" s="154"/>
      <c r="J1326" s="130"/>
      <c r="K1326" s="130"/>
      <c r="L1326" s="130"/>
      <c r="M1326" s="130"/>
      <c r="N1326" s="130"/>
    </row>
    <row r="1327" spans="2:14" x14ac:dyDescent="0.5">
      <c r="B1327" s="154"/>
      <c r="C1327" s="154"/>
      <c r="D1327" s="154"/>
      <c r="E1327" s="154"/>
      <c r="F1327" s="154"/>
      <c r="G1327" s="154"/>
      <c r="J1327" s="130"/>
      <c r="K1327" s="130"/>
      <c r="L1327" s="130"/>
      <c r="M1327" s="130"/>
      <c r="N1327" s="130"/>
    </row>
    <row r="1328" spans="2:14" x14ac:dyDescent="0.5">
      <c r="B1328" s="154"/>
      <c r="C1328" s="154"/>
      <c r="D1328" s="154"/>
      <c r="E1328" s="154"/>
      <c r="F1328" s="154"/>
      <c r="G1328" s="154"/>
      <c r="J1328" s="130"/>
      <c r="K1328" s="130"/>
      <c r="L1328" s="130"/>
      <c r="M1328" s="130"/>
      <c r="N1328" s="130"/>
    </row>
    <row r="1329" spans="2:14" x14ac:dyDescent="0.5">
      <c r="B1329" s="154"/>
      <c r="C1329" s="154"/>
      <c r="D1329" s="154"/>
      <c r="E1329" s="154"/>
      <c r="F1329" s="154"/>
      <c r="G1329" s="154"/>
      <c r="J1329" s="130"/>
      <c r="K1329" s="130"/>
      <c r="L1329" s="130"/>
      <c r="M1329" s="130"/>
      <c r="N1329" s="130"/>
    </row>
    <row r="1330" spans="2:14" x14ac:dyDescent="0.5">
      <c r="B1330" s="154"/>
      <c r="C1330" s="154"/>
      <c r="D1330" s="154"/>
      <c r="E1330" s="154"/>
      <c r="F1330" s="154"/>
      <c r="G1330" s="154"/>
      <c r="J1330" s="130"/>
      <c r="K1330" s="130"/>
      <c r="L1330" s="130"/>
      <c r="M1330" s="130"/>
      <c r="N1330" s="130"/>
    </row>
    <row r="1331" spans="2:14" x14ac:dyDescent="0.5">
      <c r="B1331" s="154"/>
      <c r="C1331" s="154"/>
      <c r="D1331" s="154"/>
      <c r="E1331" s="154"/>
      <c r="F1331" s="154"/>
      <c r="G1331" s="154"/>
      <c r="J1331" s="130"/>
      <c r="K1331" s="130"/>
      <c r="L1331" s="130"/>
      <c r="M1331" s="130"/>
      <c r="N1331" s="130"/>
    </row>
    <row r="1332" spans="2:14" x14ac:dyDescent="0.5">
      <c r="B1332" s="154"/>
      <c r="C1332" s="154"/>
      <c r="D1332" s="154"/>
      <c r="E1332" s="154"/>
      <c r="F1332" s="154"/>
      <c r="G1332" s="154"/>
      <c r="J1332" s="130"/>
      <c r="K1332" s="130"/>
      <c r="L1332" s="130"/>
      <c r="M1332" s="130"/>
      <c r="N1332" s="130"/>
    </row>
    <row r="1333" spans="2:14" x14ac:dyDescent="0.5">
      <c r="B1333" s="154"/>
      <c r="C1333" s="154"/>
      <c r="D1333" s="154"/>
      <c r="E1333" s="154"/>
      <c r="F1333" s="154"/>
      <c r="G1333" s="154"/>
      <c r="J1333" s="130"/>
      <c r="K1333" s="130"/>
      <c r="L1333" s="130"/>
      <c r="M1333" s="130"/>
      <c r="N1333" s="130"/>
    </row>
    <row r="1334" spans="2:14" x14ac:dyDescent="0.5">
      <c r="B1334" s="154"/>
      <c r="C1334" s="154"/>
      <c r="D1334" s="154"/>
      <c r="E1334" s="154"/>
      <c r="F1334" s="154"/>
      <c r="G1334" s="154"/>
      <c r="J1334" s="130"/>
      <c r="K1334" s="130"/>
      <c r="L1334" s="130"/>
      <c r="M1334" s="130"/>
      <c r="N1334" s="130"/>
    </row>
    <row r="1335" spans="2:14" x14ac:dyDescent="0.5">
      <c r="B1335" s="154"/>
      <c r="C1335" s="154"/>
      <c r="D1335" s="154"/>
      <c r="E1335" s="154"/>
      <c r="F1335" s="154"/>
      <c r="G1335" s="154"/>
      <c r="J1335" s="130"/>
      <c r="K1335" s="130"/>
      <c r="L1335" s="130"/>
      <c r="M1335" s="130"/>
      <c r="N1335" s="130"/>
    </row>
    <row r="1336" spans="2:14" x14ac:dyDescent="0.5">
      <c r="B1336" s="154"/>
      <c r="C1336" s="154"/>
      <c r="D1336" s="154"/>
      <c r="E1336" s="154"/>
      <c r="F1336" s="154"/>
      <c r="G1336" s="154"/>
      <c r="J1336" s="130"/>
      <c r="K1336" s="130"/>
      <c r="L1336" s="130"/>
      <c r="M1336" s="130"/>
      <c r="N1336" s="130"/>
    </row>
    <row r="1337" spans="2:14" x14ac:dyDescent="0.5">
      <c r="B1337" s="154"/>
      <c r="C1337" s="154"/>
      <c r="D1337" s="154"/>
      <c r="E1337" s="154"/>
      <c r="F1337" s="154"/>
      <c r="G1337" s="154"/>
      <c r="J1337" s="130"/>
      <c r="K1337" s="130"/>
      <c r="L1337" s="130"/>
      <c r="M1337" s="130"/>
      <c r="N1337" s="130"/>
    </row>
    <row r="1338" spans="2:14" x14ac:dyDescent="0.5">
      <c r="B1338" s="154"/>
      <c r="C1338" s="154"/>
      <c r="D1338" s="154"/>
      <c r="E1338" s="154"/>
      <c r="F1338" s="154"/>
      <c r="G1338" s="154"/>
      <c r="J1338" s="130"/>
      <c r="K1338" s="130"/>
      <c r="L1338" s="130"/>
      <c r="M1338" s="130"/>
      <c r="N1338" s="130"/>
    </row>
    <row r="1339" spans="2:14" x14ac:dyDescent="0.5">
      <c r="B1339" s="154"/>
      <c r="C1339" s="154"/>
      <c r="D1339" s="154"/>
      <c r="E1339" s="154"/>
      <c r="F1339" s="154"/>
      <c r="G1339" s="154"/>
      <c r="J1339" s="130"/>
      <c r="K1339" s="130"/>
      <c r="L1339" s="130"/>
      <c r="M1339" s="130"/>
      <c r="N1339" s="130"/>
    </row>
    <row r="1340" spans="2:14" x14ac:dyDescent="0.5">
      <c r="B1340" s="154"/>
      <c r="C1340" s="154"/>
      <c r="D1340" s="154"/>
      <c r="E1340" s="154"/>
      <c r="F1340" s="154"/>
      <c r="G1340" s="154"/>
      <c r="J1340" s="130"/>
      <c r="K1340" s="130"/>
      <c r="L1340" s="130"/>
      <c r="M1340" s="130"/>
      <c r="N1340" s="130"/>
    </row>
    <row r="1341" spans="2:14" x14ac:dyDescent="0.5">
      <c r="B1341" s="154"/>
      <c r="C1341" s="154"/>
      <c r="D1341" s="154"/>
      <c r="E1341" s="154"/>
      <c r="F1341" s="154"/>
      <c r="G1341" s="154"/>
      <c r="J1341" s="130"/>
      <c r="K1341" s="130"/>
      <c r="L1341" s="130"/>
      <c r="M1341" s="130"/>
      <c r="N1341" s="130"/>
    </row>
    <row r="1342" spans="2:14" x14ac:dyDescent="0.5">
      <c r="B1342" s="154"/>
      <c r="C1342" s="154"/>
      <c r="D1342" s="154"/>
      <c r="E1342" s="154"/>
      <c r="F1342" s="154"/>
      <c r="G1342" s="154"/>
      <c r="J1342" s="130"/>
      <c r="K1342" s="130"/>
      <c r="L1342" s="130"/>
      <c r="M1342" s="130"/>
      <c r="N1342" s="130"/>
    </row>
    <row r="1343" spans="2:14" x14ac:dyDescent="0.5">
      <c r="B1343" s="154"/>
      <c r="C1343" s="154"/>
      <c r="D1343" s="154"/>
      <c r="E1343" s="154"/>
      <c r="F1343" s="154"/>
      <c r="G1343" s="154"/>
      <c r="J1343" s="130"/>
      <c r="K1343" s="130"/>
      <c r="L1343" s="130"/>
      <c r="M1343" s="130"/>
      <c r="N1343" s="130"/>
    </row>
    <row r="1344" spans="2:14" x14ac:dyDescent="0.5">
      <c r="B1344" s="154"/>
      <c r="C1344" s="154"/>
      <c r="D1344" s="154"/>
      <c r="E1344" s="154"/>
      <c r="F1344" s="154"/>
      <c r="G1344" s="154"/>
      <c r="J1344" s="130"/>
      <c r="K1344" s="130"/>
      <c r="L1344" s="130"/>
      <c r="M1344" s="130"/>
      <c r="N1344" s="130"/>
    </row>
    <row r="1345" spans="2:14" x14ac:dyDescent="0.5">
      <c r="B1345" s="154"/>
      <c r="C1345" s="154"/>
      <c r="D1345" s="154"/>
      <c r="E1345" s="154"/>
      <c r="F1345" s="154"/>
      <c r="G1345" s="154"/>
      <c r="J1345" s="130"/>
      <c r="K1345" s="130"/>
      <c r="L1345" s="130"/>
      <c r="M1345" s="130"/>
      <c r="N1345" s="130"/>
    </row>
    <row r="1346" spans="2:14" x14ac:dyDescent="0.5">
      <c r="B1346" s="154"/>
      <c r="C1346" s="154"/>
      <c r="D1346" s="154"/>
      <c r="E1346" s="154"/>
      <c r="F1346" s="154"/>
      <c r="G1346" s="154"/>
      <c r="J1346" s="130"/>
      <c r="K1346" s="130"/>
      <c r="L1346" s="130"/>
      <c r="M1346" s="130"/>
      <c r="N1346" s="130"/>
    </row>
    <row r="1347" spans="2:14" x14ac:dyDescent="0.5">
      <c r="B1347" s="154"/>
      <c r="C1347" s="154"/>
      <c r="D1347" s="154"/>
      <c r="E1347" s="154"/>
      <c r="F1347" s="154"/>
      <c r="G1347" s="154"/>
      <c r="J1347" s="130"/>
      <c r="K1347" s="130"/>
      <c r="L1347" s="130"/>
      <c r="M1347" s="130"/>
      <c r="N1347" s="130"/>
    </row>
    <row r="1348" spans="2:14" x14ac:dyDescent="0.5">
      <c r="B1348" s="154"/>
      <c r="C1348" s="154"/>
      <c r="D1348" s="154"/>
      <c r="E1348" s="154"/>
      <c r="F1348" s="154"/>
      <c r="G1348" s="154"/>
      <c r="J1348" s="130"/>
      <c r="K1348" s="130"/>
      <c r="L1348" s="130"/>
      <c r="M1348" s="130"/>
      <c r="N1348" s="130"/>
    </row>
    <row r="1349" spans="2:14" x14ac:dyDescent="0.5">
      <c r="B1349" s="154"/>
      <c r="C1349" s="154"/>
      <c r="D1349" s="154"/>
      <c r="E1349" s="154"/>
      <c r="F1349" s="154"/>
      <c r="G1349" s="154"/>
      <c r="J1349" s="130"/>
      <c r="K1349" s="130"/>
      <c r="L1349" s="130"/>
      <c r="M1349" s="130"/>
      <c r="N1349" s="130"/>
    </row>
    <row r="1350" spans="2:14" x14ac:dyDescent="0.5">
      <c r="B1350" s="154"/>
      <c r="C1350" s="154"/>
      <c r="D1350" s="154"/>
      <c r="E1350" s="154"/>
      <c r="F1350" s="154"/>
      <c r="G1350" s="154"/>
      <c r="J1350" s="130"/>
      <c r="K1350" s="130"/>
      <c r="L1350" s="130"/>
      <c r="M1350" s="130"/>
      <c r="N1350" s="130"/>
    </row>
    <row r="1351" spans="2:14" x14ac:dyDescent="0.5">
      <c r="B1351" s="154"/>
      <c r="C1351" s="154"/>
      <c r="D1351" s="154"/>
      <c r="E1351" s="154"/>
      <c r="F1351" s="154"/>
      <c r="G1351" s="154"/>
      <c r="J1351" s="130"/>
      <c r="K1351" s="130"/>
      <c r="L1351" s="130"/>
      <c r="M1351" s="130"/>
      <c r="N1351" s="130"/>
    </row>
    <row r="1352" spans="2:14" x14ac:dyDescent="0.5">
      <c r="B1352" s="154"/>
      <c r="C1352" s="154"/>
      <c r="D1352" s="154"/>
      <c r="E1352" s="154"/>
      <c r="F1352" s="154"/>
      <c r="G1352" s="154"/>
      <c r="J1352" s="130"/>
      <c r="K1352" s="130"/>
      <c r="L1352" s="130"/>
      <c r="M1352" s="130"/>
      <c r="N1352" s="130"/>
    </row>
    <row r="1353" spans="2:14" x14ac:dyDescent="0.5">
      <c r="B1353" s="154"/>
      <c r="C1353" s="154"/>
      <c r="D1353" s="154"/>
      <c r="E1353" s="154"/>
      <c r="F1353" s="154"/>
      <c r="G1353" s="154"/>
      <c r="J1353" s="130"/>
      <c r="K1353" s="130"/>
      <c r="L1353" s="130"/>
      <c r="M1353" s="130"/>
      <c r="N1353" s="130"/>
    </row>
    <row r="1354" spans="2:14" x14ac:dyDescent="0.5">
      <c r="B1354" s="154"/>
      <c r="C1354" s="154"/>
      <c r="D1354" s="154"/>
      <c r="E1354" s="154"/>
      <c r="F1354" s="154"/>
      <c r="G1354" s="154"/>
      <c r="J1354" s="130"/>
      <c r="K1354" s="130"/>
      <c r="L1354" s="130"/>
      <c r="M1354" s="130"/>
      <c r="N1354" s="130"/>
    </row>
    <row r="1355" spans="2:14" x14ac:dyDescent="0.5">
      <c r="B1355" s="154"/>
      <c r="C1355" s="154"/>
      <c r="D1355" s="154"/>
      <c r="E1355" s="154"/>
      <c r="F1355" s="154"/>
      <c r="G1355" s="154"/>
      <c r="J1355" s="130"/>
      <c r="K1355" s="130"/>
      <c r="L1355" s="130"/>
      <c r="M1355" s="130"/>
      <c r="N1355" s="130"/>
    </row>
    <row r="1356" spans="2:14" x14ac:dyDescent="0.5">
      <c r="B1356" s="154"/>
      <c r="C1356" s="154"/>
      <c r="D1356" s="154"/>
      <c r="E1356" s="154"/>
      <c r="F1356" s="154"/>
      <c r="G1356" s="154"/>
      <c r="J1356" s="130"/>
      <c r="K1356" s="130"/>
      <c r="L1356" s="130"/>
      <c r="M1356" s="130"/>
      <c r="N1356" s="130"/>
    </row>
    <row r="1357" spans="2:14" x14ac:dyDescent="0.5">
      <c r="B1357" s="154"/>
      <c r="C1357" s="154"/>
      <c r="D1357" s="154"/>
      <c r="E1357" s="154"/>
      <c r="F1357" s="154"/>
      <c r="G1357" s="154"/>
      <c r="J1357" s="130"/>
      <c r="K1357" s="130"/>
      <c r="L1357" s="130"/>
      <c r="M1357" s="130"/>
      <c r="N1357" s="130"/>
    </row>
    <row r="1358" spans="2:14" x14ac:dyDescent="0.5">
      <c r="B1358" s="154"/>
      <c r="C1358" s="154"/>
      <c r="D1358" s="154"/>
      <c r="E1358" s="154"/>
      <c r="F1358" s="154"/>
      <c r="G1358" s="154"/>
      <c r="J1358" s="130"/>
      <c r="K1358" s="130"/>
      <c r="L1358" s="130"/>
      <c r="M1358" s="130"/>
      <c r="N1358" s="130"/>
    </row>
    <row r="1359" spans="2:14" x14ac:dyDescent="0.5">
      <c r="B1359" s="154"/>
      <c r="C1359" s="154"/>
      <c r="D1359" s="154"/>
      <c r="E1359" s="154"/>
      <c r="F1359" s="154"/>
      <c r="G1359" s="154"/>
      <c r="J1359" s="130"/>
      <c r="K1359" s="130"/>
      <c r="L1359" s="130"/>
      <c r="M1359" s="130"/>
      <c r="N1359" s="130"/>
    </row>
    <row r="1360" spans="2:14" x14ac:dyDescent="0.5">
      <c r="B1360" s="154"/>
      <c r="C1360" s="154"/>
      <c r="D1360" s="154"/>
      <c r="E1360" s="154"/>
      <c r="F1360" s="154"/>
      <c r="G1360" s="154"/>
      <c r="J1360" s="130"/>
      <c r="K1360" s="130"/>
      <c r="L1360" s="130"/>
      <c r="M1360" s="130"/>
      <c r="N1360" s="130"/>
    </row>
    <row r="1361" spans="2:14" x14ac:dyDescent="0.5">
      <c r="B1361" s="154"/>
      <c r="C1361" s="154"/>
      <c r="D1361" s="154"/>
      <c r="E1361" s="154"/>
      <c r="F1361" s="154"/>
      <c r="G1361" s="154"/>
      <c r="J1361" s="130"/>
      <c r="K1361" s="130"/>
      <c r="L1361" s="130"/>
      <c r="M1361" s="130"/>
      <c r="N1361" s="130"/>
    </row>
    <row r="1362" spans="2:14" x14ac:dyDescent="0.5">
      <c r="B1362" s="154"/>
      <c r="C1362" s="154"/>
      <c r="D1362" s="154"/>
      <c r="E1362" s="154"/>
      <c r="F1362" s="154"/>
      <c r="G1362" s="154"/>
      <c r="J1362" s="130"/>
      <c r="K1362" s="130"/>
      <c r="L1362" s="130"/>
      <c r="M1362" s="130"/>
      <c r="N1362" s="130"/>
    </row>
    <row r="1363" spans="2:14" x14ac:dyDescent="0.5">
      <c r="B1363" s="154"/>
      <c r="C1363" s="154"/>
      <c r="D1363" s="154"/>
      <c r="E1363" s="154"/>
      <c r="F1363" s="154"/>
      <c r="G1363" s="154"/>
      <c r="J1363" s="130"/>
      <c r="K1363" s="130"/>
      <c r="L1363" s="130"/>
      <c r="M1363" s="130"/>
      <c r="N1363" s="130"/>
    </row>
    <row r="1364" spans="2:14" x14ac:dyDescent="0.5">
      <c r="B1364" s="154"/>
      <c r="C1364" s="154"/>
      <c r="D1364" s="154"/>
      <c r="E1364" s="154"/>
      <c r="F1364" s="154"/>
      <c r="G1364" s="154"/>
      <c r="J1364" s="130"/>
      <c r="K1364" s="130"/>
      <c r="L1364" s="130"/>
      <c r="M1364" s="130"/>
      <c r="N1364" s="130"/>
    </row>
    <row r="1365" spans="2:14" x14ac:dyDescent="0.5">
      <c r="B1365" s="154"/>
      <c r="C1365" s="154"/>
      <c r="D1365" s="154"/>
      <c r="E1365" s="154"/>
      <c r="F1365" s="154"/>
      <c r="G1365" s="154"/>
      <c r="J1365" s="130"/>
      <c r="K1365" s="130"/>
      <c r="L1365" s="130"/>
      <c r="M1365" s="130"/>
      <c r="N1365" s="130"/>
    </row>
    <row r="1366" spans="2:14" x14ac:dyDescent="0.5">
      <c r="B1366" s="154"/>
      <c r="C1366" s="154"/>
      <c r="D1366" s="154"/>
      <c r="E1366" s="154"/>
      <c r="F1366" s="154"/>
      <c r="G1366" s="154"/>
      <c r="J1366" s="130"/>
      <c r="K1366" s="130"/>
      <c r="L1366" s="130"/>
      <c r="M1366" s="130"/>
      <c r="N1366" s="130"/>
    </row>
    <row r="1367" spans="2:14" x14ac:dyDescent="0.5">
      <c r="B1367" s="154"/>
      <c r="C1367" s="154"/>
      <c r="D1367" s="154"/>
      <c r="E1367" s="154"/>
      <c r="F1367" s="154"/>
      <c r="G1367" s="154"/>
      <c r="J1367" s="130"/>
      <c r="K1367" s="130"/>
      <c r="L1367" s="130"/>
      <c r="M1367" s="130"/>
      <c r="N1367" s="130"/>
    </row>
    <row r="1368" spans="2:14" x14ac:dyDescent="0.5">
      <c r="B1368" s="154"/>
      <c r="C1368" s="154"/>
      <c r="D1368" s="154"/>
      <c r="E1368" s="154"/>
      <c r="F1368" s="154"/>
      <c r="G1368" s="154"/>
      <c r="J1368" s="130"/>
      <c r="K1368" s="130"/>
      <c r="L1368" s="130"/>
      <c r="M1368" s="130"/>
      <c r="N1368" s="130"/>
    </row>
    <row r="1369" spans="2:14" x14ac:dyDescent="0.5">
      <c r="B1369" s="154"/>
      <c r="C1369" s="154"/>
      <c r="D1369" s="154"/>
      <c r="E1369" s="154"/>
      <c r="F1369" s="154"/>
      <c r="G1369" s="154"/>
      <c r="J1369" s="130"/>
      <c r="K1369" s="130"/>
      <c r="L1369" s="130"/>
      <c r="M1369" s="130"/>
      <c r="N1369" s="130"/>
    </row>
    <row r="1370" spans="2:14" x14ac:dyDescent="0.5">
      <c r="B1370" s="154"/>
      <c r="C1370" s="154"/>
      <c r="D1370" s="154"/>
      <c r="E1370" s="154"/>
      <c r="F1370" s="154"/>
      <c r="G1370" s="154"/>
      <c r="J1370" s="130"/>
      <c r="K1370" s="130"/>
      <c r="L1370" s="130"/>
      <c r="M1370" s="130"/>
      <c r="N1370" s="130"/>
    </row>
    <row r="1371" spans="2:14" x14ac:dyDescent="0.5">
      <c r="B1371" s="154"/>
      <c r="C1371" s="154"/>
      <c r="D1371" s="154"/>
      <c r="E1371" s="154"/>
      <c r="F1371" s="154"/>
      <c r="G1371" s="154"/>
      <c r="J1371" s="130"/>
      <c r="K1371" s="130"/>
      <c r="L1371" s="130"/>
      <c r="M1371" s="130"/>
      <c r="N1371" s="130"/>
    </row>
    <row r="1372" spans="2:14" x14ac:dyDescent="0.5">
      <c r="B1372" s="154"/>
      <c r="C1372" s="154"/>
      <c r="D1372" s="154"/>
      <c r="E1372" s="154"/>
      <c r="F1372" s="154"/>
      <c r="G1372" s="154"/>
      <c r="J1372" s="130"/>
      <c r="K1372" s="130"/>
      <c r="L1372" s="130"/>
      <c r="M1372" s="130"/>
      <c r="N1372" s="130"/>
    </row>
    <row r="1373" spans="2:14" x14ac:dyDescent="0.5">
      <c r="B1373" s="154"/>
      <c r="C1373" s="154"/>
      <c r="D1373" s="154"/>
      <c r="E1373" s="154"/>
      <c r="F1373" s="154"/>
      <c r="G1373" s="154"/>
      <c r="J1373" s="130"/>
      <c r="K1373" s="130"/>
      <c r="L1373" s="130"/>
      <c r="M1373" s="130"/>
      <c r="N1373" s="130"/>
    </row>
    <row r="1374" spans="2:14" x14ac:dyDescent="0.5">
      <c r="B1374" s="154"/>
      <c r="C1374" s="154"/>
      <c r="D1374" s="154"/>
      <c r="E1374" s="154"/>
      <c r="F1374" s="154"/>
      <c r="G1374" s="154"/>
      <c r="J1374" s="130"/>
      <c r="K1374" s="130"/>
      <c r="L1374" s="130"/>
      <c r="M1374" s="130"/>
      <c r="N1374" s="130"/>
    </row>
    <row r="1375" spans="2:14" x14ac:dyDescent="0.5">
      <c r="B1375" s="154"/>
      <c r="C1375" s="154"/>
      <c r="D1375" s="154"/>
      <c r="E1375" s="154"/>
      <c r="F1375" s="154"/>
      <c r="G1375" s="154"/>
      <c r="J1375" s="130"/>
      <c r="K1375" s="130"/>
      <c r="L1375" s="130"/>
      <c r="M1375" s="130"/>
      <c r="N1375" s="130"/>
    </row>
    <row r="1376" spans="2:14" x14ac:dyDescent="0.5">
      <c r="B1376" s="154"/>
      <c r="C1376" s="154"/>
      <c r="D1376" s="154"/>
      <c r="E1376" s="154"/>
      <c r="F1376" s="154"/>
      <c r="G1376" s="154"/>
      <c r="J1376" s="130"/>
      <c r="K1376" s="130"/>
      <c r="L1376" s="130"/>
      <c r="M1376" s="130"/>
      <c r="N1376" s="130"/>
    </row>
    <row r="1377" spans="2:14" x14ac:dyDescent="0.5">
      <c r="B1377" s="154"/>
      <c r="C1377" s="154"/>
      <c r="D1377" s="154"/>
      <c r="E1377" s="154"/>
      <c r="F1377" s="154"/>
      <c r="G1377" s="154"/>
      <c r="J1377" s="130"/>
      <c r="K1377" s="130"/>
      <c r="L1377" s="130"/>
      <c r="M1377" s="130"/>
      <c r="N1377" s="130"/>
    </row>
    <row r="1378" spans="2:14" x14ac:dyDescent="0.5">
      <c r="B1378" s="154"/>
      <c r="C1378" s="154"/>
      <c r="D1378" s="154"/>
      <c r="E1378" s="154"/>
      <c r="F1378" s="154"/>
      <c r="G1378" s="154"/>
      <c r="J1378" s="130"/>
      <c r="K1378" s="130"/>
      <c r="L1378" s="130"/>
      <c r="M1378" s="130"/>
      <c r="N1378" s="130"/>
    </row>
    <row r="1379" spans="2:14" x14ac:dyDescent="0.5">
      <c r="B1379" s="154"/>
      <c r="C1379" s="154"/>
      <c r="D1379" s="154"/>
      <c r="E1379" s="154"/>
      <c r="F1379" s="154"/>
      <c r="G1379" s="154"/>
      <c r="J1379" s="130"/>
      <c r="K1379" s="130"/>
      <c r="L1379" s="130"/>
      <c r="M1379" s="130"/>
      <c r="N1379" s="130"/>
    </row>
    <row r="1380" spans="2:14" x14ac:dyDescent="0.5">
      <c r="B1380" s="154"/>
      <c r="C1380" s="154"/>
      <c r="D1380" s="154"/>
      <c r="E1380" s="154"/>
      <c r="F1380" s="154"/>
      <c r="G1380" s="154"/>
      <c r="J1380" s="130"/>
      <c r="K1380" s="130"/>
      <c r="L1380" s="130"/>
      <c r="M1380" s="130"/>
      <c r="N1380" s="130"/>
    </row>
    <row r="1381" spans="2:14" x14ac:dyDescent="0.5">
      <c r="B1381" s="154"/>
      <c r="C1381" s="154"/>
      <c r="D1381" s="154"/>
      <c r="E1381" s="154"/>
      <c r="F1381" s="154"/>
      <c r="G1381" s="154"/>
      <c r="J1381" s="130"/>
      <c r="K1381" s="130"/>
      <c r="L1381" s="130"/>
      <c r="M1381" s="130"/>
      <c r="N1381" s="130"/>
    </row>
    <row r="1382" spans="2:14" x14ac:dyDescent="0.5">
      <c r="B1382" s="154"/>
      <c r="C1382" s="154"/>
      <c r="D1382" s="154"/>
      <c r="E1382" s="154"/>
      <c r="F1382" s="154"/>
      <c r="G1382" s="154"/>
      <c r="J1382" s="130"/>
      <c r="K1382" s="130"/>
      <c r="L1382" s="130"/>
      <c r="M1382" s="130"/>
      <c r="N1382" s="130"/>
    </row>
    <row r="1383" spans="2:14" x14ac:dyDescent="0.5">
      <c r="B1383" s="154"/>
      <c r="C1383" s="154"/>
      <c r="D1383" s="154"/>
      <c r="E1383" s="154"/>
      <c r="F1383" s="154"/>
      <c r="G1383" s="154"/>
      <c r="J1383" s="130"/>
      <c r="K1383" s="130"/>
      <c r="L1383" s="130"/>
      <c r="M1383" s="130"/>
      <c r="N1383" s="130"/>
    </row>
    <row r="1384" spans="2:14" x14ac:dyDescent="0.5">
      <c r="B1384" s="154"/>
      <c r="C1384" s="154"/>
      <c r="D1384" s="154"/>
      <c r="E1384" s="154"/>
      <c r="F1384" s="154"/>
      <c r="G1384" s="154"/>
      <c r="J1384" s="130"/>
      <c r="K1384" s="130"/>
      <c r="L1384" s="130"/>
      <c r="M1384" s="130"/>
      <c r="N1384" s="130"/>
    </row>
    <row r="1385" spans="2:14" x14ac:dyDescent="0.5">
      <c r="B1385" s="154"/>
      <c r="C1385" s="154"/>
      <c r="D1385" s="154"/>
      <c r="E1385" s="154"/>
      <c r="F1385" s="154"/>
      <c r="G1385" s="154"/>
      <c r="J1385" s="130"/>
      <c r="K1385" s="130"/>
      <c r="L1385" s="130"/>
      <c r="M1385" s="130"/>
      <c r="N1385" s="130"/>
    </row>
    <row r="1386" spans="2:14" x14ac:dyDescent="0.5">
      <c r="B1386" s="154"/>
      <c r="C1386" s="154"/>
      <c r="D1386" s="154"/>
      <c r="E1386" s="154"/>
      <c r="F1386" s="154"/>
      <c r="G1386" s="154"/>
      <c r="J1386" s="130"/>
      <c r="K1386" s="130"/>
      <c r="L1386" s="130"/>
      <c r="M1386" s="130"/>
      <c r="N1386" s="130"/>
    </row>
    <row r="1387" spans="2:14" x14ac:dyDescent="0.5">
      <c r="B1387" s="154"/>
      <c r="C1387" s="154"/>
      <c r="D1387" s="154"/>
      <c r="E1387" s="154"/>
      <c r="F1387" s="154"/>
      <c r="G1387" s="154"/>
      <c r="J1387" s="130"/>
      <c r="K1387" s="130"/>
      <c r="L1387" s="130"/>
      <c r="M1387" s="130"/>
      <c r="N1387" s="130"/>
    </row>
    <row r="1388" spans="2:14" x14ac:dyDescent="0.5">
      <c r="B1388" s="154"/>
      <c r="C1388" s="154"/>
      <c r="D1388" s="154"/>
      <c r="E1388" s="154"/>
      <c r="F1388" s="154"/>
      <c r="G1388" s="154"/>
      <c r="J1388" s="130"/>
      <c r="K1388" s="130"/>
      <c r="L1388" s="130"/>
      <c r="M1388" s="130"/>
      <c r="N1388" s="130"/>
    </row>
    <row r="1389" spans="2:14" x14ac:dyDescent="0.5">
      <c r="B1389" s="154"/>
      <c r="C1389" s="154"/>
      <c r="D1389" s="154"/>
      <c r="E1389" s="154"/>
      <c r="F1389" s="154"/>
      <c r="G1389" s="154"/>
      <c r="J1389" s="130"/>
      <c r="K1389" s="130"/>
      <c r="L1389" s="130"/>
      <c r="M1389" s="130"/>
      <c r="N1389" s="130"/>
    </row>
    <row r="1390" spans="2:14" x14ac:dyDescent="0.5">
      <c r="B1390" s="154"/>
      <c r="C1390" s="154"/>
      <c r="D1390" s="154"/>
      <c r="E1390" s="154"/>
      <c r="F1390" s="154"/>
      <c r="G1390" s="154"/>
      <c r="J1390" s="130"/>
      <c r="K1390" s="130"/>
      <c r="L1390" s="130"/>
      <c r="M1390" s="130"/>
      <c r="N1390" s="130"/>
    </row>
    <row r="1391" spans="2:14" x14ac:dyDescent="0.5">
      <c r="B1391" s="154"/>
      <c r="C1391" s="154"/>
      <c r="D1391" s="154"/>
      <c r="E1391" s="154"/>
      <c r="F1391" s="154"/>
      <c r="G1391" s="154"/>
      <c r="J1391" s="130"/>
      <c r="K1391" s="130"/>
      <c r="L1391" s="130"/>
      <c r="M1391" s="130"/>
      <c r="N1391" s="130"/>
    </row>
    <row r="1392" spans="2:14" x14ac:dyDescent="0.5">
      <c r="B1392" s="154"/>
      <c r="C1392" s="154"/>
      <c r="D1392" s="154"/>
      <c r="E1392" s="154"/>
      <c r="F1392" s="154"/>
      <c r="G1392" s="154"/>
      <c r="J1392" s="130"/>
      <c r="K1392" s="130"/>
      <c r="L1392" s="130"/>
      <c r="M1392" s="130"/>
      <c r="N1392" s="130"/>
    </row>
    <row r="1393" spans="2:14" x14ac:dyDescent="0.5">
      <c r="B1393" s="154"/>
      <c r="C1393" s="154"/>
      <c r="D1393" s="154"/>
      <c r="E1393" s="154"/>
      <c r="F1393" s="154"/>
      <c r="G1393" s="154"/>
      <c r="J1393" s="130"/>
      <c r="K1393" s="130"/>
      <c r="L1393" s="130"/>
      <c r="M1393" s="130"/>
      <c r="N1393" s="130"/>
    </row>
    <row r="1394" spans="2:14" x14ac:dyDescent="0.5">
      <c r="B1394" s="154"/>
      <c r="C1394" s="154"/>
      <c r="D1394" s="154"/>
      <c r="E1394" s="154"/>
      <c r="F1394" s="154"/>
      <c r="G1394" s="154"/>
      <c r="J1394" s="130"/>
      <c r="K1394" s="130"/>
      <c r="L1394" s="130"/>
      <c r="M1394" s="130"/>
      <c r="N1394" s="130"/>
    </row>
    <row r="1395" spans="2:14" x14ac:dyDescent="0.5">
      <c r="B1395" s="154"/>
      <c r="C1395" s="154"/>
      <c r="D1395" s="154"/>
      <c r="E1395" s="154"/>
      <c r="F1395" s="154"/>
      <c r="G1395" s="154"/>
      <c r="J1395" s="130"/>
      <c r="K1395" s="130"/>
      <c r="L1395" s="130"/>
      <c r="M1395" s="130"/>
      <c r="N1395" s="130"/>
    </row>
    <row r="1396" spans="2:14" x14ac:dyDescent="0.5">
      <c r="B1396" s="154"/>
      <c r="C1396" s="154"/>
      <c r="D1396" s="154"/>
      <c r="E1396" s="154"/>
      <c r="F1396" s="154"/>
      <c r="G1396" s="154"/>
      <c r="J1396" s="130"/>
      <c r="K1396" s="130"/>
      <c r="L1396" s="130"/>
      <c r="M1396" s="130"/>
      <c r="N1396" s="130"/>
    </row>
    <row r="1397" spans="2:14" x14ac:dyDescent="0.5">
      <c r="B1397" s="154"/>
      <c r="C1397" s="154"/>
      <c r="D1397" s="154"/>
      <c r="E1397" s="154"/>
      <c r="F1397" s="154"/>
      <c r="G1397" s="154"/>
      <c r="J1397" s="130"/>
      <c r="K1397" s="130"/>
      <c r="L1397" s="130"/>
      <c r="M1397" s="130"/>
      <c r="N1397" s="130"/>
    </row>
    <row r="1398" spans="2:14" x14ac:dyDescent="0.5">
      <c r="B1398" s="154"/>
      <c r="C1398" s="154"/>
      <c r="D1398" s="154"/>
      <c r="E1398" s="154"/>
      <c r="F1398" s="154"/>
      <c r="G1398" s="154"/>
      <c r="J1398" s="130"/>
      <c r="K1398" s="130"/>
      <c r="L1398" s="130"/>
      <c r="M1398" s="130"/>
      <c r="N1398" s="130"/>
    </row>
    <row r="1399" spans="2:14" x14ac:dyDescent="0.5">
      <c r="B1399" s="154"/>
      <c r="C1399" s="154"/>
      <c r="D1399" s="154"/>
      <c r="E1399" s="154"/>
      <c r="F1399" s="154"/>
      <c r="G1399" s="154"/>
      <c r="J1399" s="130"/>
      <c r="K1399" s="130"/>
      <c r="L1399" s="130"/>
      <c r="M1399" s="130"/>
      <c r="N1399" s="130"/>
    </row>
    <row r="1400" spans="2:14" x14ac:dyDescent="0.5">
      <c r="B1400" s="154"/>
      <c r="C1400" s="154"/>
      <c r="D1400" s="154"/>
      <c r="E1400" s="154"/>
      <c r="F1400" s="154"/>
      <c r="G1400" s="154"/>
      <c r="J1400" s="130"/>
      <c r="K1400" s="130"/>
      <c r="L1400" s="130"/>
      <c r="M1400" s="130"/>
      <c r="N1400" s="130"/>
    </row>
    <row r="1401" spans="2:14" x14ac:dyDescent="0.5">
      <c r="B1401" s="154"/>
      <c r="C1401" s="154"/>
      <c r="D1401" s="154"/>
      <c r="E1401" s="154"/>
      <c r="F1401" s="154"/>
      <c r="G1401" s="154"/>
      <c r="J1401" s="130"/>
      <c r="K1401" s="130"/>
      <c r="L1401" s="130"/>
      <c r="M1401" s="130"/>
      <c r="N1401" s="130"/>
    </row>
    <row r="1402" spans="2:14" x14ac:dyDescent="0.5">
      <c r="B1402" s="154"/>
      <c r="C1402" s="154"/>
      <c r="D1402" s="154"/>
      <c r="E1402" s="154"/>
      <c r="F1402" s="154"/>
      <c r="G1402" s="154"/>
      <c r="J1402" s="130"/>
      <c r="K1402" s="130"/>
      <c r="L1402" s="130"/>
      <c r="M1402" s="130"/>
      <c r="N1402" s="130"/>
    </row>
    <row r="1403" spans="2:14" x14ac:dyDescent="0.5">
      <c r="B1403" s="154"/>
      <c r="C1403" s="154"/>
      <c r="D1403" s="154"/>
      <c r="E1403" s="154"/>
      <c r="F1403" s="154"/>
      <c r="G1403" s="154"/>
      <c r="J1403" s="130"/>
      <c r="K1403" s="130"/>
      <c r="L1403" s="130"/>
      <c r="M1403" s="130"/>
      <c r="N1403" s="130"/>
    </row>
    <row r="1404" spans="2:14" x14ac:dyDescent="0.5">
      <c r="B1404" s="154"/>
      <c r="C1404" s="154"/>
      <c r="D1404" s="154"/>
      <c r="E1404" s="154"/>
      <c r="F1404" s="154"/>
      <c r="G1404" s="154"/>
      <c r="J1404" s="130"/>
      <c r="K1404" s="130"/>
      <c r="L1404" s="130"/>
      <c r="M1404" s="130"/>
      <c r="N1404" s="130"/>
    </row>
    <row r="1405" spans="2:14" x14ac:dyDescent="0.5">
      <c r="B1405" s="154"/>
      <c r="C1405" s="154"/>
      <c r="D1405" s="154"/>
      <c r="E1405" s="154"/>
      <c r="F1405" s="154"/>
      <c r="G1405" s="154"/>
      <c r="J1405" s="130"/>
      <c r="K1405" s="130"/>
      <c r="L1405" s="130"/>
      <c r="M1405" s="130"/>
      <c r="N1405" s="130"/>
    </row>
    <row r="1406" spans="2:14" x14ac:dyDescent="0.5">
      <c r="B1406" s="154"/>
      <c r="C1406" s="154"/>
      <c r="D1406" s="154"/>
      <c r="E1406" s="154"/>
      <c r="F1406" s="154"/>
      <c r="G1406" s="154"/>
      <c r="J1406" s="130"/>
      <c r="K1406" s="130"/>
      <c r="L1406" s="130"/>
      <c r="M1406" s="130"/>
      <c r="N1406" s="130"/>
    </row>
    <row r="1407" spans="2:14" x14ac:dyDescent="0.5">
      <c r="B1407" s="154"/>
      <c r="C1407" s="154"/>
      <c r="D1407" s="154"/>
      <c r="E1407" s="154"/>
      <c r="F1407" s="154"/>
      <c r="G1407" s="154"/>
      <c r="J1407" s="130"/>
      <c r="K1407" s="130"/>
      <c r="L1407" s="130"/>
      <c r="M1407" s="130"/>
      <c r="N1407" s="130"/>
    </row>
    <row r="1408" spans="2:14" x14ac:dyDescent="0.5">
      <c r="B1408" s="154"/>
      <c r="C1408" s="154"/>
      <c r="D1408" s="154"/>
      <c r="E1408" s="154"/>
      <c r="F1408" s="154"/>
      <c r="G1408" s="154"/>
      <c r="J1408" s="130"/>
      <c r="K1408" s="130"/>
      <c r="L1408" s="130"/>
      <c r="M1408" s="130"/>
      <c r="N1408" s="130"/>
    </row>
    <row r="1409" spans="2:14" x14ac:dyDescent="0.5">
      <c r="B1409" s="154"/>
      <c r="C1409" s="154"/>
      <c r="D1409" s="154"/>
      <c r="E1409" s="154"/>
      <c r="F1409" s="154"/>
      <c r="G1409" s="154"/>
      <c r="J1409" s="130"/>
      <c r="K1409" s="130"/>
      <c r="L1409" s="130"/>
      <c r="M1409" s="130"/>
      <c r="N1409" s="130"/>
    </row>
    <row r="1410" spans="2:14" x14ac:dyDescent="0.5">
      <c r="B1410" s="154"/>
      <c r="C1410" s="154"/>
      <c r="D1410" s="154"/>
      <c r="E1410" s="154"/>
      <c r="F1410" s="154"/>
      <c r="G1410" s="154"/>
      <c r="J1410" s="130"/>
      <c r="K1410" s="130"/>
      <c r="L1410" s="130"/>
      <c r="M1410" s="130"/>
      <c r="N1410" s="130"/>
    </row>
    <row r="1411" spans="2:14" x14ac:dyDescent="0.5">
      <c r="B1411" s="154"/>
      <c r="C1411" s="154"/>
      <c r="D1411" s="154"/>
      <c r="E1411" s="154"/>
      <c r="F1411" s="154"/>
      <c r="G1411" s="154"/>
      <c r="J1411" s="130"/>
      <c r="K1411" s="130"/>
      <c r="L1411" s="130"/>
      <c r="M1411" s="130"/>
      <c r="N1411" s="130"/>
    </row>
    <row r="1412" spans="2:14" x14ac:dyDescent="0.5">
      <c r="B1412" s="154"/>
      <c r="C1412" s="154"/>
      <c r="D1412" s="154"/>
      <c r="E1412" s="154"/>
      <c r="F1412" s="154"/>
      <c r="G1412" s="154"/>
      <c r="J1412" s="130"/>
      <c r="K1412" s="130"/>
      <c r="L1412" s="130"/>
      <c r="M1412" s="130"/>
      <c r="N1412" s="130"/>
    </row>
    <row r="1413" spans="2:14" x14ac:dyDescent="0.5">
      <c r="B1413" s="154"/>
      <c r="C1413" s="154"/>
      <c r="D1413" s="154"/>
      <c r="E1413" s="154"/>
      <c r="F1413" s="154"/>
      <c r="G1413" s="154"/>
      <c r="J1413" s="130"/>
      <c r="K1413" s="130"/>
      <c r="L1413" s="130"/>
      <c r="M1413" s="130"/>
      <c r="N1413" s="130"/>
    </row>
    <row r="1414" spans="2:14" x14ac:dyDescent="0.5">
      <c r="B1414" s="154"/>
      <c r="C1414" s="154"/>
      <c r="D1414" s="154"/>
      <c r="E1414" s="154"/>
      <c r="F1414" s="154"/>
      <c r="G1414" s="154"/>
      <c r="J1414" s="130"/>
      <c r="K1414" s="130"/>
      <c r="L1414" s="130"/>
      <c r="M1414" s="130"/>
      <c r="N1414" s="130"/>
    </row>
    <row r="1415" spans="2:14" x14ac:dyDescent="0.5">
      <c r="B1415" s="154"/>
      <c r="C1415" s="154"/>
      <c r="D1415" s="154"/>
      <c r="E1415" s="154"/>
      <c r="F1415" s="154"/>
      <c r="G1415" s="154"/>
      <c r="J1415" s="130"/>
      <c r="K1415" s="130"/>
      <c r="L1415" s="130"/>
      <c r="M1415" s="130"/>
      <c r="N1415" s="130"/>
    </row>
    <row r="1416" spans="2:14" x14ac:dyDescent="0.5">
      <c r="B1416" s="154"/>
      <c r="C1416" s="154"/>
      <c r="D1416" s="154"/>
      <c r="E1416" s="154"/>
      <c r="F1416" s="154"/>
      <c r="G1416" s="154"/>
      <c r="J1416" s="130"/>
      <c r="K1416" s="130"/>
      <c r="L1416" s="130"/>
      <c r="M1416" s="130"/>
      <c r="N1416" s="130"/>
    </row>
    <row r="1417" spans="2:14" x14ac:dyDescent="0.5">
      <c r="B1417" s="154"/>
      <c r="C1417" s="154"/>
      <c r="D1417" s="154"/>
      <c r="E1417" s="154"/>
      <c r="F1417" s="154"/>
      <c r="G1417" s="154"/>
      <c r="J1417" s="130"/>
      <c r="K1417" s="130"/>
      <c r="L1417" s="130"/>
      <c r="M1417" s="130"/>
      <c r="N1417" s="130"/>
    </row>
    <row r="1418" spans="2:14" x14ac:dyDescent="0.5">
      <c r="B1418" s="154"/>
      <c r="C1418" s="154"/>
      <c r="D1418" s="154"/>
      <c r="E1418" s="154"/>
      <c r="F1418" s="154"/>
      <c r="G1418" s="154"/>
      <c r="J1418" s="130"/>
      <c r="K1418" s="130"/>
      <c r="L1418" s="130"/>
      <c r="M1418" s="130"/>
      <c r="N1418" s="130"/>
    </row>
    <row r="1419" spans="2:14" x14ac:dyDescent="0.5">
      <c r="B1419" s="154"/>
      <c r="C1419" s="154"/>
      <c r="D1419" s="154"/>
      <c r="E1419" s="154"/>
      <c r="F1419" s="154"/>
      <c r="G1419" s="154"/>
      <c r="J1419" s="130"/>
      <c r="K1419" s="130"/>
      <c r="L1419" s="130"/>
      <c r="M1419" s="130"/>
      <c r="N1419" s="130"/>
    </row>
    <row r="1420" spans="2:14" x14ac:dyDescent="0.5">
      <c r="B1420" s="154"/>
      <c r="C1420" s="154"/>
      <c r="D1420" s="154"/>
      <c r="E1420" s="154"/>
      <c r="F1420" s="154"/>
      <c r="G1420" s="154"/>
      <c r="J1420" s="130"/>
      <c r="K1420" s="130"/>
      <c r="L1420" s="130"/>
      <c r="M1420" s="130"/>
      <c r="N1420" s="130"/>
    </row>
    <row r="1421" spans="2:14" x14ac:dyDescent="0.5">
      <c r="B1421" s="154"/>
      <c r="C1421" s="154"/>
      <c r="D1421" s="154"/>
      <c r="E1421" s="154"/>
      <c r="F1421" s="154"/>
      <c r="G1421" s="154"/>
      <c r="J1421" s="130"/>
      <c r="K1421" s="130"/>
      <c r="L1421" s="130"/>
      <c r="M1421" s="130"/>
      <c r="N1421" s="130"/>
    </row>
    <row r="1422" spans="2:14" x14ac:dyDescent="0.5">
      <c r="B1422" s="154"/>
      <c r="C1422" s="154"/>
      <c r="D1422" s="154"/>
      <c r="E1422" s="154"/>
      <c r="F1422" s="154"/>
      <c r="G1422" s="154"/>
      <c r="J1422" s="130"/>
      <c r="K1422" s="130"/>
      <c r="L1422" s="130"/>
      <c r="M1422" s="130"/>
      <c r="N1422" s="130"/>
    </row>
    <row r="1423" spans="2:14" x14ac:dyDescent="0.5">
      <c r="B1423" s="154"/>
      <c r="C1423" s="154"/>
      <c r="D1423" s="154"/>
      <c r="E1423" s="154"/>
      <c r="F1423" s="154"/>
      <c r="G1423" s="154"/>
      <c r="J1423" s="130"/>
      <c r="K1423" s="130"/>
      <c r="L1423" s="130"/>
      <c r="M1423" s="130"/>
      <c r="N1423" s="130"/>
    </row>
    <row r="1424" spans="2:14" x14ac:dyDescent="0.5">
      <c r="B1424" s="154"/>
      <c r="C1424" s="154"/>
      <c r="D1424" s="154"/>
      <c r="E1424" s="154"/>
      <c r="F1424" s="154"/>
      <c r="G1424" s="154"/>
      <c r="J1424" s="130"/>
      <c r="K1424" s="130"/>
      <c r="L1424" s="130"/>
      <c r="M1424" s="130"/>
      <c r="N1424" s="130"/>
    </row>
    <row r="1425" spans="2:14" x14ac:dyDescent="0.5">
      <c r="B1425" s="154"/>
      <c r="C1425" s="154"/>
      <c r="D1425" s="154"/>
      <c r="E1425" s="154"/>
      <c r="F1425" s="154"/>
      <c r="G1425" s="154"/>
      <c r="J1425" s="130"/>
      <c r="K1425" s="130"/>
      <c r="L1425" s="130"/>
      <c r="M1425" s="130"/>
      <c r="N1425" s="130"/>
    </row>
    <row r="1426" spans="2:14" x14ac:dyDescent="0.5">
      <c r="B1426" s="154"/>
      <c r="C1426" s="154"/>
      <c r="D1426" s="154"/>
      <c r="E1426" s="154"/>
      <c r="F1426" s="154"/>
      <c r="G1426" s="154"/>
      <c r="J1426" s="130"/>
      <c r="K1426" s="130"/>
      <c r="L1426" s="130"/>
      <c r="M1426" s="130"/>
      <c r="N1426" s="130"/>
    </row>
    <row r="1427" spans="2:14" x14ac:dyDescent="0.5">
      <c r="B1427" s="154"/>
      <c r="C1427" s="154"/>
      <c r="D1427" s="154"/>
      <c r="E1427" s="154"/>
      <c r="F1427" s="154"/>
      <c r="G1427" s="154"/>
      <c r="J1427" s="130"/>
      <c r="K1427" s="130"/>
      <c r="L1427" s="130"/>
      <c r="M1427" s="130"/>
      <c r="N1427" s="130"/>
    </row>
    <row r="1428" spans="2:14" x14ac:dyDescent="0.5">
      <c r="B1428" s="154"/>
      <c r="C1428" s="154"/>
      <c r="D1428" s="154"/>
      <c r="E1428" s="154"/>
      <c r="F1428" s="154"/>
      <c r="G1428" s="154"/>
      <c r="J1428" s="130"/>
      <c r="K1428" s="130"/>
      <c r="L1428" s="130"/>
      <c r="M1428" s="130"/>
      <c r="N1428" s="130"/>
    </row>
    <row r="1429" spans="2:14" x14ac:dyDescent="0.5">
      <c r="B1429" s="154"/>
      <c r="C1429" s="154"/>
      <c r="D1429" s="154"/>
      <c r="E1429" s="154"/>
      <c r="F1429" s="154"/>
      <c r="G1429" s="154"/>
      <c r="J1429" s="130"/>
      <c r="K1429" s="130"/>
      <c r="L1429" s="130"/>
      <c r="M1429" s="130"/>
      <c r="N1429" s="130"/>
    </row>
    <row r="1430" spans="2:14" x14ac:dyDescent="0.5">
      <c r="B1430" s="154"/>
      <c r="C1430" s="154"/>
      <c r="D1430" s="154"/>
      <c r="E1430" s="154"/>
      <c r="F1430" s="154"/>
      <c r="G1430" s="154"/>
      <c r="J1430" s="130"/>
      <c r="K1430" s="130"/>
      <c r="L1430" s="130"/>
      <c r="M1430" s="130"/>
      <c r="N1430" s="130"/>
    </row>
    <row r="1431" spans="2:14" x14ac:dyDescent="0.5">
      <c r="B1431" s="154"/>
      <c r="C1431" s="154"/>
      <c r="D1431" s="154"/>
      <c r="E1431" s="154"/>
      <c r="F1431" s="154"/>
      <c r="G1431" s="154"/>
      <c r="J1431" s="130"/>
      <c r="K1431" s="130"/>
      <c r="L1431" s="130"/>
      <c r="M1431" s="130"/>
      <c r="N1431" s="130"/>
    </row>
    <row r="1432" spans="2:14" x14ac:dyDescent="0.5">
      <c r="B1432" s="154"/>
      <c r="C1432" s="154"/>
      <c r="D1432" s="154"/>
      <c r="E1432" s="154"/>
      <c r="F1432" s="154"/>
      <c r="G1432" s="154"/>
      <c r="J1432" s="130"/>
      <c r="K1432" s="130"/>
      <c r="L1432" s="130"/>
      <c r="M1432" s="130"/>
      <c r="N1432" s="130"/>
    </row>
    <row r="1433" spans="2:14" x14ac:dyDescent="0.5">
      <c r="B1433" s="154"/>
      <c r="C1433" s="154"/>
      <c r="D1433" s="154"/>
      <c r="E1433" s="154"/>
      <c r="F1433" s="154"/>
      <c r="G1433" s="154"/>
      <c r="J1433" s="130"/>
      <c r="K1433" s="130"/>
      <c r="L1433" s="130"/>
      <c r="M1433" s="130"/>
      <c r="N1433" s="130"/>
    </row>
    <row r="1434" spans="2:14" x14ac:dyDescent="0.5">
      <c r="B1434" s="154"/>
      <c r="C1434" s="154"/>
      <c r="D1434" s="154"/>
      <c r="E1434" s="154"/>
      <c r="F1434" s="154"/>
      <c r="G1434" s="154"/>
      <c r="J1434" s="130"/>
      <c r="K1434" s="130"/>
      <c r="L1434" s="130"/>
      <c r="M1434" s="130"/>
      <c r="N1434" s="130"/>
    </row>
    <row r="1435" spans="2:14" x14ac:dyDescent="0.5">
      <c r="B1435" s="154"/>
      <c r="C1435" s="154"/>
      <c r="D1435" s="154"/>
      <c r="E1435" s="154"/>
      <c r="F1435" s="154"/>
      <c r="G1435" s="154"/>
      <c r="J1435" s="130"/>
      <c r="K1435" s="130"/>
      <c r="L1435" s="130"/>
      <c r="M1435" s="130"/>
      <c r="N1435" s="130"/>
    </row>
    <row r="1436" spans="2:14" x14ac:dyDescent="0.5">
      <c r="B1436" s="154"/>
      <c r="C1436" s="154"/>
      <c r="D1436" s="154"/>
      <c r="E1436" s="154"/>
      <c r="F1436" s="154"/>
      <c r="G1436" s="154"/>
      <c r="J1436" s="130"/>
      <c r="K1436" s="130"/>
      <c r="L1436" s="130"/>
      <c r="M1436" s="130"/>
      <c r="N1436" s="130"/>
    </row>
    <row r="1437" spans="2:14" x14ac:dyDescent="0.5">
      <c r="B1437" s="154"/>
      <c r="C1437" s="154"/>
      <c r="D1437" s="154"/>
      <c r="E1437" s="154"/>
      <c r="F1437" s="154"/>
      <c r="G1437" s="154"/>
      <c r="J1437" s="130"/>
      <c r="K1437" s="130"/>
      <c r="L1437" s="130"/>
      <c r="M1437" s="130"/>
      <c r="N1437" s="130"/>
    </row>
    <row r="1438" spans="2:14" x14ac:dyDescent="0.5">
      <c r="B1438" s="154"/>
      <c r="C1438" s="154"/>
      <c r="D1438" s="154"/>
      <c r="E1438" s="154"/>
      <c r="F1438" s="154"/>
      <c r="G1438" s="154"/>
      <c r="J1438" s="130"/>
      <c r="K1438" s="130"/>
      <c r="L1438" s="130"/>
      <c r="M1438" s="130"/>
      <c r="N1438" s="130"/>
    </row>
    <row r="1439" spans="2:14" x14ac:dyDescent="0.5">
      <c r="B1439" s="154"/>
      <c r="C1439" s="154"/>
      <c r="D1439" s="154"/>
      <c r="E1439" s="154"/>
      <c r="F1439" s="154"/>
      <c r="G1439" s="154"/>
      <c r="J1439" s="130"/>
      <c r="K1439" s="130"/>
      <c r="L1439" s="130"/>
      <c r="M1439" s="130"/>
      <c r="N1439" s="130"/>
    </row>
    <row r="1440" spans="2:14" x14ac:dyDescent="0.5">
      <c r="B1440" s="154"/>
      <c r="C1440" s="154"/>
      <c r="D1440" s="154"/>
      <c r="E1440" s="154"/>
      <c r="F1440" s="154"/>
      <c r="G1440" s="154"/>
      <c r="J1440" s="130"/>
      <c r="K1440" s="130"/>
      <c r="L1440" s="130"/>
      <c r="M1440" s="130"/>
      <c r="N1440" s="130"/>
    </row>
    <row r="1441" spans="2:14" x14ac:dyDescent="0.5">
      <c r="B1441" s="154"/>
      <c r="C1441" s="154"/>
      <c r="D1441" s="154"/>
      <c r="E1441" s="154"/>
      <c r="F1441" s="154"/>
      <c r="G1441" s="154"/>
      <c r="J1441" s="130"/>
      <c r="K1441" s="130"/>
      <c r="L1441" s="130"/>
      <c r="M1441" s="130"/>
      <c r="N1441" s="130"/>
    </row>
    <row r="1442" spans="2:14" x14ac:dyDescent="0.5">
      <c r="B1442" s="154"/>
      <c r="C1442" s="154"/>
      <c r="D1442" s="154"/>
      <c r="E1442" s="154"/>
      <c r="F1442" s="154"/>
      <c r="G1442" s="154"/>
      <c r="J1442" s="130"/>
      <c r="K1442" s="130"/>
      <c r="L1442" s="130"/>
      <c r="M1442" s="130"/>
      <c r="N1442" s="130"/>
    </row>
    <row r="1443" spans="2:14" x14ac:dyDescent="0.5">
      <c r="B1443" s="154"/>
      <c r="C1443" s="154"/>
      <c r="D1443" s="154"/>
      <c r="E1443" s="154"/>
      <c r="F1443" s="154"/>
      <c r="G1443" s="154"/>
      <c r="J1443" s="130"/>
      <c r="K1443" s="130"/>
      <c r="L1443" s="130"/>
      <c r="M1443" s="130"/>
      <c r="N1443" s="130"/>
    </row>
    <row r="1444" spans="2:14" x14ac:dyDescent="0.5">
      <c r="B1444" s="154"/>
      <c r="C1444" s="154"/>
      <c r="D1444" s="154"/>
      <c r="E1444" s="154"/>
      <c r="F1444" s="154"/>
      <c r="G1444" s="154"/>
      <c r="J1444" s="130"/>
      <c r="K1444" s="130"/>
      <c r="L1444" s="130"/>
      <c r="M1444" s="130"/>
      <c r="N1444" s="130"/>
    </row>
    <row r="1445" spans="2:14" x14ac:dyDescent="0.5">
      <c r="B1445" s="154"/>
      <c r="C1445" s="154"/>
      <c r="D1445" s="154"/>
      <c r="E1445" s="154"/>
      <c r="F1445" s="154"/>
      <c r="G1445" s="154"/>
      <c r="J1445" s="130"/>
      <c r="K1445" s="130"/>
      <c r="L1445" s="130"/>
      <c r="M1445" s="130"/>
      <c r="N1445" s="130"/>
    </row>
    <row r="1446" spans="2:14" x14ac:dyDescent="0.5">
      <c r="B1446" s="154"/>
      <c r="C1446" s="154"/>
      <c r="D1446" s="154"/>
      <c r="E1446" s="154"/>
      <c r="F1446" s="154"/>
      <c r="G1446" s="154"/>
      <c r="J1446" s="130"/>
      <c r="K1446" s="130"/>
      <c r="L1446" s="130"/>
      <c r="M1446" s="130"/>
      <c r="N1446" s="130"/>
    </row>
    <row r="1447" spans="2:14" x14ac:dyDescent="0.5">
      <c r="B1447" s="154"/>
      <c r="C1447" s="154"/>
      <c r="D1447" s="154"/>
      <c r="E1447" s="154"/>
      <c r="F1447" s="154"/>
      <c r="G1447" s="154"/>
      <c r="J1447" s="130"/>
      <c r="K1447" s="130"/>
      <c r="L1447" s="130"/>
      <c r="M1447" s="130"/>
      <c r="N1447" s="130"/>
    </row>
    <row r="1448" spans="2:14" x14ac:dyDescent="0.5">
      <c r="B1448" s="154"/>
      <c r="C1448" s="154"/>
      <c r="D1448" s="154"/>
      <c r="E1448" s="154"/>
      <c r="F1448" s="154"/>
      <c r="G1448" s="154"/>
      <c r="J1448" s="130"/>
      <c r="K1448" s="130"/>
      <c r="L1448" s="130"/>
      <c r="M1448" s="130"/>
      <c r="N1448" s="130"/>
    </row>
    <row r="1449" spans="2:14" x14ac:dyDescent="0.5">
      <c r="B1449" s="154"/>
      <c r="C1449" s="154"/>
      <c r="D1449" s="154"/>
      <c r="E1449" s="154"/>
      <c r="F1449" s="154"/>
      <c r="G1449" s="154"/>
      <c r="J1449" s="130"/>
      <c r="K1449" s="130"/>
      <c r="L1449" s="130"/>
      <c r="M1449" s="130"/>
      <c r="N1449" s="130"/>
    </row>
    <row r="1450" spans="2:14" x14ac:dyDescent="0.5">
      <c r="B1450" s="154"/>
      <c r="C1450" s="154"/>
      <c r="D1450" s="154"/>
      <c r="E1450" s="154"/>
      <c r="F1450" s="154"/>
      <c r="G1450" s="154"/>
      <c r="J1450" s="130"/>
      <c r="K1450" s="130"/>
      <c r="L1450" s="130"/>
      <c r="M1450" s="130"/>
      <c r="N1450" s="130"/>
    </row>
    <row r="1451" spans="2:14" x14ac:dyDescent="0.5">
      <c r="B1451" s="154"/>
      <c r="C1451" s="154"/>
      <c r="D1451" s="154"/>
      <c r="E1451" s="154"/>
      <c r="F1451" s="154"/>
      <c r="G1451" s="154"/>
      <c r="J1451" s="130"/>
      <c r="K1451" s="130"/>
      <c r="L1451" s="130"/>
      <c r="M1451" s="130"/>
      <c r="N1451" s="130"/>
    </row>
    <row r="1452" spans="2:14" x14ac:dyDescent="0.5">
      <c r="B1452" s="154"/>
      <c r="C1452" s="154"/>
      <c r="D1452" s="154"/>
      <c r="E1452" s="154"/>
      <c r="F1452" s="154"/>
      <c r="G1452" s="154"/>
      <c r="J1452" s="130"/>
      <c r="K1452" s="130"/>
      <c r="L1452" s="130"/>
      <c r="M1452" s="130"/>
      <c r="N1452" s="130"/>
    </row>
    <row r="1453" spans="2:14" x14ac:dyDescent="0.5">
      <c r="B1453" s="154"/>
      <c r="C1453" s="154"/>
      <c r="D1453" s="154"/>
      <c r="E1453" s="154"/>
      <c r="F1453" s="154"/>
      <c r="G1453" s="154"/>
      <c r="J1453" s="130"/>
      <c r="K1453" s="130"/>
      <c r="L1453" s="130"/>
      <c r="M1453" s="130"/>
      <c r="N1453" s="130"/>
    </row>
    <row r="1454" spans="2:14" x14ac:dyDescent="0.5">
      <c r="B1454" s="154"/>
      <c r="C1454" s="154"/>
      <c r="D1454" s="154"/>
      <c r="E1454" s="154"/>
      <c r="F1454" s="154"/>
      <c r="G1454" s="154"/>
      <c r="J1454" s="130"/>
      <c r="K1454" s="130"/>
      <c r="L1454" s="130"/>
      <c r="M1454" s="130"/>
      <c r="N1454" s="130"/>
    </row>
    <row r="1455" spans="2:14" x14ac:dyDescent="0.5">
      <c r="B1455" s="154"/>
      <c r="C1455" s="154"/>
      <c r="D1455" s="154"/>
      <c r="E1455" s="154"/>
      <c r="F1455" s="154"/>
      <c r="G1455" s="154"/>
      <c r="J1455" s="130"/>
      <c r="K1455" s="130"/>
      <c r="L1455" s="130"/>
      <c r="M1455" s="130"/>
      <c r="N1455" s="130"/>
    </row>
    <row r="1456" spans="2:14" x14ac:dyDescent="0.5">
      <c r="B1456" s="154"/>
      <c r="C1456" s="154"/>
      <c r="D1456" s="154"/>
      <c r="E1456" s="154"/>
      <c r="F1456" s="154"/>
      <c r="G1456" s="154"/>
      <c r="J1456" s="130"/>
      <c r="K1456" s="130"/>
      <c r="L1456" s="130"/>
      <c r="M1456" s="130"/>
      <c r="N1456" s="130"/>
    </row>
    <row r="1457" spans="2:14" x14ac:dyDescent="0.5">
      <c r="B1457" s="154"/>
      <c r="C1457" s="154"/>
      <c r="D1457" s="154"/>
      <c r="E1457" s="154"/>
      <c r="F1457" s="154"/>
      <c r="G1457" s="154"/>
      <c r="J1457" s="130"/>
      <c r="K1457" s="130"/>
      <c r="L1457" s="130"/>
      <c r="M1457" s="130"/>
      <c r="N1457" s="130"/>
    </row>
    <row r="1458" spans="2:14" x14ac:dyDescent="0.5">
      <c r="B1458" s="154"/>
      <c r="C1458" s="154"/>
      <c r="D1458" s="154"/>
      <c r="E1458" s="154"/>
      <c r="F1458" s="154"/>
      <c r="G1458" s="154"/>
      <c r="J1458" s="130"/>
      <c r="K1458" s="130"/>
      <c r="L1458" s="130"/>
      <c r="M1458" s="130"/>
      <c r="N1458" s="130"/>
    </row>
    <row r="1459" spans="2:14" x14ac:dyDescent="0.5">
      <c r="B1459" s="154"/>
      <c r="C1459" s="154"/>
      <c r="D1459" s="154"/>
      <c r="E1459" s="154"/>
      <c r="F1459" s="154"/>
      <c r="G1459" s="154"/>
      <c r="J1459" s="130"/>
      <c r="K1459" s="130"/>
      <c r="L1459" s="130"/>
      <c r="M1459" s="130"/>
      <c r="N1459" s="130"/>
    </row>
    <row r="1460" spans="2:14" x14ac:dyDescent="0.5">
      <c r="B1460" s="154"/>
      <c r="C1460" s="154"/>
      <c r="D1460" s="154"/>
      <c r="E1460" s="154"/>
      <c r="F1460" s="154"/>
      <c r="G1460" s="154"/>
      <c r="J1460" s="130"/>
      <c r="K1460" s="130"/>
      <c r="L1460" s="130"/>
      <c r="M1460" s="130"/>
      <c r="N1460" s="130"/>
    </row>
    <row r="1461" spans="2:14" x14ac:dyDescent="0.5">
      <c r="B1461" s="154"/>
      <c r="C1461" s="154"/>
      <c r="D1461" s="154"/>
      <c r="E1461" s="154"/>
      <c r="F1461" s="154"/>
      <c r="G1461" s="154"/>
      <c r="J1461" s="130"/>
      <c r="K1461" s="130"/>
      <c r="L1461" s="130"/>
      <c r="M1461" s="130"/>
      <c r="N1461" s="130"/>
    </row>
    <row r="1462" spans="2:14" x14ac:dyDescent="0.5">
      <c r="B1462" s="154"/>
      <c r="C1462" s="154"/>
      <c r="D1462" s="154"/>
      <c r="E1462" s="154"/>
      <c r="F1462" s="154"/>
      <c r="G1462" s="154"/>
      <c r="J1462" s="130"/>
      <c r="K1462" s="130"/>
      <c r="L1462" s="130"/>
      <c r="M1462" s="130"/>
      <c r="N1462" s="130"/>
    </row>
    <row r="1463" spans="2:14" x14ac:dyDescent="0.5">
      <c r="B1463" s="154"/>
      <c r="C1463" s="154"/>
      <c r="D1463" s="154"/>
      <c r="E1463" s="154"/>
      <c r="F1463" s="154"/>
      <c r="G1463" s="154"/>
      <c r="J1463" s="130"/>
      <c r="K1463" s="130"/>
      <c r="L1463" s="130"/>
      <c r="M1463" s="130"/>
      <c r="N1463" s="130"/>
    </row>
    <row r="1464" spans="2:14" x14ac:dyDescent="0.5">
      <c r="B1464" s="154"/>
      <c r="C1464" s="154"/>
      <c r="D1464" s="154"/>
      <c r="E1464" s="154"/>
      <c r="F1464" s="154"/>
      <c r="G1464" s="154"/>
      <c r="J1464" s="130"/>
      <c r="K1464" s="130"/>
      <c r="L1464" s="130"/>
      <c r="M1464" s="130"/>
      <c r="N1464" s="130"/>
    </row>
    <row r="1465" spans="2:14" x14ac:dyDescent="0.5">
      <c r="B1465" s="154"/>
      <c r="C1465" s="154"/>
      <c r="D1465" s="154"/>
      <c r="E1465" s="154"/>
      <c r="F1465" s="154"/>
      <c r="G1465" s="154"/>
      <c r="J1465" s="130"/>
      <c r="K1465" s="130"/>
      <c r="L1465" s="130"/>
      <c r="M1465" s="130"/>
      <c r="N1465" s="130"/>
    </row>
    <row r="1466" spans="2:14" x14ac:dyDescent="0.5">
      <c r="B1466" s="154"/>
      <c r="C1466" s="154"/>
      <c r="D1466" s="154"/>
      <c r="E1466" s="154"/>
      <c r="F1466" s="154"/>
      <c r="G1466" s="154"/>
      <c r="J1466" s="130"/>
      <c r="K1466" s="130"/>
      <c r="L1466" s="130"/>
      <c r="M1466" s="130"/>
      <c r="N1466" s="130"/>
    </row>
    <row r="1467" spans="2:14" x14ac:dyDescent="0.5">
      <c r="B1467" s="154"/>
      <c r="C1467" s="154"/>
      <c r="D1467" s="154"/>
      <c r="E1467" s="154"/>
      <c r="F1467" s="154"/>
      <c r="G1467" s="154"/>
      <c r="J1467" s="130"/>
      <c r="K1467" s="130"/>
      <c r="L1467" s="130"/>
      <c r="M1467" s="130"/>
      <c r="N1467" s="130"/>
    </row>
    <row r="1468" spans="2:14" x14ac:dyDescent="0.5">
      <c r="B1468" s="154"/>
      <c r="C1468" s="154"/>
      <c r="D1468" s="154"/>
      <c r="E1468" s="154"/>
      <c r="F1468" s="154"/>
      <c r="G1468" s="154"/>
      <c r="J1468" s="130"/>
      <c r="K1468" s="130"/>
      <c r="L1468" s="130"/>
      <c r="M1468" s="130"/>
      <c r="N1468" s="130"/>
    </row>
    <row r="1469" spans="2:14" x14ac:dyDescent="0.5">
      <c r="B1469" s="154"/>
      <c r="C1469" s="154"/>
      <c r="D1469" s="154"/>
      <c r="E1469" s="154"/>
      <c r="F1469" s="154"/>
      <c r="G1469" s="154"/>
      <c r="J1469" s="130"/>
      <c r="K1469" s="130"/>
      <c r="L1469" s="130"/>
      <c r="M1469" s="130"/>
      <c r="N1469" s="130"/>
    </row>
    <row r="1470" spans="2:14" x14ac:dyDescent="0.5">
      <c r="B1470" s="154"/>
      <c r="C1470" s="154"/>
      <c r="D1470" s="154"/>
      <c r="E1470" s="154"/>
      <c r="F1470" s="154"/>
      <c r="G1470" s="154"/>
      <c r="J1470" s="130"/>
      <c r="K1470" s="130"/>
      <c r="L1470" s="130"/>
      <c r="M1470" s="130"/>
      <c r="N1470" s="130"/>
    </row>
    <row r="1471" spans="2:14" x14ac:dyDescent="0.5">
      <c r="B1471" s="154"/>
      <c r="C1471" s="154"/>
      <c r="D1471" s="154"/>
      <c r="E1471" s="154"/>
      <c r="F1471" s="154"/>
      <c r="G1471" s="154"/>
      <c r="J1471" s="130"/>
      <c r="K1471" s="130"/>
      <c r="L1471" s="130"/>
      <c r="M1471" s="130"/>
      <c r="N1471" s="130"/>
    </row>
    <row r="1472" spans="2:14" x14ac:dyDescent="0.5">
      <c r="B1472" s="154"/>
      <c r="C1472" s="154"/>
      <c r="D1472" s="154"/>
      <c r="E1472" s="154"/>
      <c r="F1472" s="154"/>
      <c r="G1472" s="154"/>
      <c r="J1472" s="130"/>
      <c r="K1472" s="130"/>
      <c r="L1472" s="130"/>
      <c r="M1472" s="130"/>
      <c r="N1472" s="130"/>
    </row>
    <row r="1473" spans="2:14" x14ac:dyDescent="0.5">
      <c r="B1473" s="154"/>
      <c r="C1473" s="154"/>
      <c r="D1473" s="154"/>
      <c r="E1473" s="154"/>
      <c r="F1473" s="154"/>
      <c r="G1473" s="154"/>
      <c r="J1473" s="130"/>
      <c r="K1473" s="130"/>
      <c r="L1473" s="130"/>
      <c r="M1473" s="130"/>
      <c r="N1473" s="130"/>
    </row>
    <row r="1474" spans="2:14" x14ac:dyDescent="0.5">
      <c r="B1474" s="154"/>
      <c r="C1474" s="154"/>
      <c r="D1474" s="154"/>
      <c r="E1474" s="154"/>
      <c r="F1474" s="154"/>
      <c r="G1474" s="154"/>
      <c r="J1474" s="130"/>
      <c r="K1474" s="130"/>
      <c r="L1474" s="130"/>
      <c r="M1474" s="130"/>
      <c r="N1474" s="130"/>
    </row>
    <row r="1475" spans="2:14" x14ac:dyDescent="0.5">
      <c r="B1475" s="154"/>
      <c r="C1475" s="154"/>
      <c r="D1475" s="154"/>
      <c r="E1475" s="154"/>
      <c r="F1475" s="154"/>
      <c r="G1475" s="154"/>
      <c r="J1475" s="130"/>
      <c r="K1475" s="130"/>
      <c r="L1475" s="130"/>
      <c r="M1475" s="130"/>
      <c r="N1475" s="130"/>
    </row>
    <row r="1476" spans="2:14" x14ac:dyDescent="0.5">
      <c r="B1476" s="154"/>
      <c r="C1476" s="154"/>
      <c r="D1476" s="154"/>
      <c r="E1476" s="154"/>
      <c r="F1476" s="154"/>
      <c r="G1476" s="154"/>
    </row>
    <row r="1477" spans="2:14" x14ac:dyDescent="0.5">
      <c r="B1477" s="154"/>
      <c r="C1477" s="154"/>
      <c r="D1477" s="154"/>
      <c r="E1477" s="154"/>
      <c r="F1477" s="154"/>
      <c r="G1477" s="154"/>
    </row>
    <row r="1478" spans="2:14" x14ac:dyDescent="0.5">
      <c r="B1478" s="154"/>
      <c r="C1478" s="154"/>
      <c r="D1478" s="154"/>
      <c r="E1478" s="154"/>
      <c r="F1478" s="154"/>
      <c r="G1478" s="154"/>
    </row>
    <row r="1479" spans="2:14" x14ac:dyDescent="0.5">
      <c r="B1479" s="154"/>
      <c r="C1479" s="154"/>
      <c r="D1479" s="154"/>
      <c r="E1479" s="154"/>
      <c r="F1479" s="154"/>
      <c r="G1479" s="154"/>
    </row>
    <row r="1480" spans="2:14" x14ac:dyDescent="0.5">
      <c r="B1480" s="154"/>
      <c r="C1480" s="154"/>
      <c r="D1480" s="154"/>
      <c r="E1480" s="154"/>
      <c r="F1480" s="154"/>
      <c r="G1480" s="154"/>
    </row>
    <row r="1481" spans="2:14" x14ac:dyDescent="0.5">
      <c r="B1481" s="154"/>
      <c r="C1481" s="154"/>
      <c r="D1481" s="154"/>
      <c r="E1481" s="154"/>
      <c r="F1481" s="154"/>
      <c r="G1481" s="154"/>
    </row>
    <row r="1482" spans="2:14" x14ac:dyDescent="0.5">
      <c r="B1482" s="154"/>
      <c r="C1482" s="154"/>
      <c r="D1482" s="154"/>
      <c r="E1482" s="154"/>
      <c r="F1482" s="154"/>
      <c r="G1482" s="154"/>
    </row>
    <row r="1483" spans="2:14" x14ac:dyDescent="0.5">
      <c r="B1483" s="154"/>
      <c r="C1483" s="154"/>
      <c r="D1483" s="154"/>
      <c r="E1483" s="154"/>
      <c r="F1483" s="154"/>
      <c r="G1483" s="154"/>
    </row>
    <row r="1484" spans="2:14" x14ac:dyDescent="0.5">
      <c r="B1484" s="154"/>
      <c r="C1484" s="154"/>
      <c r="D1484" s="154"/>
      <c r="E1484" s="154"/>
      <c r="F1484" s="154"/>
      <c r="G1484" s="154"/>
    </row>
    <row r="1485" spans="2:14" x14ac:dyDescent="0.5">
      <c r="B1485" s="154"/>
      <c r="C1485" s="154"/>
      <c r="D1485" s="154"/>
      <c r="E1485" s="154"/>
      <c r="F1485" s="154"/>
      <c r="G1485" s="154"/>
    </row>
    <row r="1486" spans="2:14" x14ac:dyDescent="0.5">
      <c r="B1486" s="154"/>
      <c r="C1486" s="154"/>
      <c r="D1486" s="154"/>
      <c r="E1486" s="154"/>
      <c r="F1486" s="154"/>
      <c r="G1486" s="154"/>
    </row>
    <row r="1487" spans="2:14" x14ac:dyDescent="0.5">
      <c r="B1487" s="154"/>
      <c r="C1487" s="154"/>
      <c r="D1487" s="154"/>
      <c r="E1487" s="154"/>
      <c r="F1487" s="154"/>
      <c r="G1487" s="154"/>
    </row>
    <row r="1488" spans="2:14" x14ac:dyDescent="0.5">
      <c r="B1488" s="154"/>
      <c r="C1488" s="154"/>
      <c r="D1488" s="154"/>
      <c r="E1488" s="154"/>
      <c r="F1488" s="154"/>
      <c r="G1488" s="154"/>
    </row>
    <row r="1489" spans="2:7" x14ac:dyDescent="0.5">
      <c r="B1489" s="154"/>
      <c r="C1489" s="154"/>
      <c r="D1489" s="154"/>
      <c r="E1489" s="154"/>
      <c r="F1489" s="154"/>
      <c r="G1489" s="154"/>
    </row>
    <row r="1490" spans="2:7" x14ac:dyDescent="0.5">
      <c r="B1490" s="154"/>
      <c r="C1490" s="154"/>
      <c r="D1490" s="154"/>
      <c r="E1490" s="154"/>
      <c r="F1490" s="154"/>
      <c r="G1490" s="154"/>
    </row>
    <row r="1491" spans="2:7" x14ac:dyDescent="0.5">
      <c r="B1491" s="154"/>
      <c r="C1491" s="154"/>
      <c r="D1491" s="154"/>
      <c r="E1491" s="154"/>
      <c r="F1491" s="154"/>
      <c r="G1491" s="154"/>
    </row>
    <row r="1492" spans="2:7" x14ac:dyDescent="0.5">
      <c r="B1492" s="154"/>
      <c r="C1492" s="154"/>
      <c r="D1492" s="154"/>
      <c r="E1492" s="154"/>
      <c r="F1492" s="154"/>
      <c r="G1492" s="154"/>
    </row>
    <row r="1493" spans="2:7" x14ac:dyDescent="0.5">
      <c r="B1493" s="154"/>
      <c r="C1493" s="154"/>
      <c r="D1493" s="154"/>
      <c r="E1493" s="154"/>
      <c r="F1493" s="154"/>
      <c r="G1493" s="154"/>
    </row>
    <row r="1494" spans="2:7" x14ac:dyDescent="0.5">
      <c r="B1494" s="154"/>
      <c r="C1494" s="154"/>
      <c r="D1494" s="154"/>
      <c r="E1494" s="154"/>
      <c r="F1494" s="154"/>
      <c r="G1494" s="154"/>
    </row>
    <row r="1495" spans="2:7" x14ac:dyDescent="0.5">
      <c r="B1495" s="154"/>
      <c r="C1495" s="154"/>
      <c r="D1495" s="154"/>
      <c r="E1495" s="154"/>
      <c r="F1495" s="154"/>
      <c r="G1495" s="154"/>
    </row>
    <row r="1496" spans="2:7" x14ac:dyDescent="0.5">
      <c r="B1496" s="154"/>
      <c r="C1496" s="154"/>
      <c r="D1496" s="154"/>
      <c r="E1496" s="154"/>
      <c r="F1496" s="154"/>
      <c r="G1496" s="154"/>
    </row>
    <row r="1497" spans="2:7" x14ac:dyDescent="0.5">
      <c r="B1497" s="154"/>
      <c r="C1497" s="154"/>
      <c r="D1497" s="154"/>
      <c r="E1497" s="154"/>
      <c r="F1497" s="154"/>
      <c r="G1497" s="154"/>
    </row>
    <row r="1498" spans="2:7" x14ac:dyDescent="0.5">
      <c r="B1498" s="154"/>
      <c r="C1498" s="154"/>
      <c r="D1498" s="154"/>
      <c r="E1498" s="154"/>
      <c r="F1498" s="154"/>
      <c r="G1498" s="154"/>
    </row>
    <row r="1499" spans="2:7" x14ac:dyDescent="0.5">
      <c r="B1499" s="154"/>
      <c r="C1499" s="154"/>
      <c r="D1499" s="154"/>
      <c r="E1499" s="154"/>
      <c r="F1499" s="154"/>
      <c r="G1499" s="154"/>
    </row>
    <row r="1500" spans="2:7" x14ac:dyDescent="0.5">
      <c r="B1500" s="154"/>
      <c r="C1500" s="154"/>
      <c r="D1500" s="154"/>
      <c r="E1500" s="154"/>
      <c r="F1500" s="154"/>
      <c r="G1500" s="154"/>
    </row>
    <row r="1501" spans="2:7" x14ac:dyDescent="0.5">
      <c r="B1501" s="154"/>
      <c r="C1501" s="154"/>
      <c r="D1501" s="154"/>
      <c r="E1501" s="154"/>
      <c r="F1501" s="154"/>
      <c r="G1501" s="154"/>
    </row>
    <row r="1502" spans="2:7" x14ac:dyDescent="0.5">
      <c r="B1502" s="154"/>
      <c r="C1502" s="154"/>
      <c r="D1502" s="154"/>
      <c r="E1502" s="154"/>
      <c r="F1502" s="154"/>
      <c r="G1502" s="154"/>
    </row>
    <row r="1503" spans="2:7" x14ac:dyDescent="0.5">
      <c r="B1503" s="154"/>
      <c r="C1503" s="154"/>
      <c r="D1503" s="154"/>
      <c r="E1503" s="154"/>
      <c r="F1503" s="154"/>
      <c r="G1503" s="154"/>
    </row>
    <row r="1504" spans="2:7" x14ac:dyDescent="0.5">
      <c r="B1504" s="154"/>
      <c r="C1504" s="154"/>
      <c r="D1504" s="154"/>
      <c r="E1504" s="154"/>
      <c r="F1504" s="154"/>
      <c r="G1504" s="154"/>
    </row>
    <row r="1505" spans="2:7" x14ac:dyDescent="0.5">
      <c r="B1505" s="154"/>
      <c r="C1505" s="154"/>
      <c r="D1505" s="154"/>
      <c r="E1505" s="154"/>
      <c r="F1505" s="154"/>
      <c r="G1505" s="154"/>
    </row>
    <row r="1506" spans="2:7" x14ac:dyDescent="0.5">
      <c r="B1506" s="154"/>
      <c r="C1506" s="154"/>
      <c r="D1506" s="154"/>
      <c r="E1506" s="154"/>
      <c r="F1506" s="154"/>
      <c r="G1506" s="154"/>
    </row>
    <row r="1507" spans="2:7" x14ac:dyDescent="0.5">
      <c r="B1507" s="154"/>
      <c r="C1507" s="154"/>
      <c r="D1507" s="154"/>
      <c r="E1507" s="154"/>
      <c r="F1507" s="154"/>
      <c r="G1507" s="154"/>
    </row>
    <row r="1508" spans="2:7" x14ac:dyDescent="0.5">
      <c r="B1508" s="154"/>
      <c r="C1508" s="154"/>
      <c r="D1508" s="154"/>
      <c r="E1508" s="154"/>
      <c r="F1508" s="154"/>
      <c r="G1508" s="154"/>
    </row>
    <row r="1509" spans="2:7" x14ac:dyDescent="0.5">
      <c r="B1509" s="154"/>
      <c r="C1509" s="154"/>
      <c r="D1509" s="154"/>
      <c r="E1509" s="154"/>
      <c r="F1509" s="154"/>
      <c r="G1509" s="154"/>
    </row>
    <row r="1510" spans="2:7" x14ac:dyDescent="0.5">
      <c r="B1510" s="154"/>
      <c r="C1510" s="154"/>
      <c r="D1510" s="154"/>
      <c r="E1510" s="154"/>
      <c r="F1510" s="154"/>
      <c r="G1510" s="154"/>
    </row>
    <row r="1511" spans="2:7" x14ac:dyDescent="0.5">
      <c r="B1511" s="154"/>
      <c r="C1511" s="154"/>
      <c r="D1511" s="154"/>
      <c r="E1511" s="154"/>
      <c r="F1511" s="154"/>
      <c r="G1511" s="154"/>
    </row>
    <row r="1512" spans="2:7" x14ac:dyDescent="0.5">
      <c r="B1512" s="154"/>
      <c r="C1512" s="154"/>
      <c r="D1512" s="154"/>
      <c r="E1512" s="154"/>
      <c r="F1512" s="154"/>
      <c r="G1512" s="154"/>
    </row>
    <row r="1513" spans="2:7" x14ac:dyDescent="0.5">
      <c r="B1513" s="154"/>
      <c r="C1513" s="154"/>
      <c r="D1513" s="154"/>
      <c r="E1513" s="154"/>
      <c r="F1513" s="154"/>
      <c r="G1513" s="154"/>
    </row>
    <row r="1514" spans="2:7" x14ac:dyDescent="0.5">
      <c r="B1514" s="154"/>
      <c r="C1514" s="154"/>
      <c r="D1514" s="154"/>
      <c r="E1514" s="154"/>
      <c r="F1514" s="154"/>
      <c r="G1514" s="154"/>
    </row>
    <row r="1515" spans="2:7" x14ac:dyDescent="0.5">
      <c r="B1515" s="154"/>
      <c r="C1515" s="154"/>
      <c r="D1515" s="154"/>
      <c r="E1515" s="154"/>
      <c r="F1515" s="154"/>
      <c r="G1515" s="154"/>
    </row>
    <row r="1516" spans="2:7" x14ac:dyDescent="0.5">
      <c r="B1516" s="154"/>
      <c r="C1516" s="154"/>
      <c r="D1516" s="154"/>
      <c r="E1516" s="154"/>
      <c r="F1516" s="154"/>
      <c r="G1516" s="154"/>
    </row>
    <row r="1517" spans="2:7" x14ac:dyDescent="0.5">
      <c r="B1517" s="154"/>
      <c r="C1517" s="154"/>
      <c r="D1517" s="154"/>
      <c r="E1517" s="154"/>
      <c r="F1517" s="154"/>
      <c r="G1517" s="154"/>
    </row>
    <row r="1518" spans="2:7" x14ac:dyDescent="0.5">
      <c r="B1518" s="154"/>
      <c r="C1518" s="154"/>
      <c r="D1518" s="154"/>
      <c r="E1518" s="154"/>
      <c r="F1518" s="154"/>
      <c r="G1518" s="154"/>
    </row>
    <row r="1519" spans="2:7" x14ac:dyDescent="0.5">
      <c r="B1519" s="154"/>
      <c r="C1519" s="154"/>
      <c r="D1519" s="154"/>
      <c r="E1519" s="154"/>
      <c r="F1519" s="154"/>
      <c r="G1519" s="154"/>
    </row>
    <row r="1520" spans="2:7" x14ac:dyDescent="0.5">
      <c r="B1520" s="154"/>
      <c r="C1520" s="154"/>
      <c r="D1520" s="154"/>
      <c r="E1520" s="154"/>
      <c r="F1520" s="154"/>
      <c r="G1520" s="154"/>
    </row>
    <row r="1521" spans="2:7" x14ac:dyDescent="0.5">
      <c r="B1521" s="154"/>
      <c r="C1521" s="154"/>
      <c r="D1521" s="154"/>
      <c r="E1521" s="154"/>
      <c r="F1521" s="154"/>
      <c r="G1521" s="154"/>
    </row>
    <row r="1522" spans="2:7" x14ac:dyDescent="0.5">
      <c r="B1522" s="154"/>
      <c r="C1522" s="154"/>
      <c r="D1522" s="154"/>
      <c r="E1522" s="154"/>
      <c r="F1522" s="154"/>
      <c r="G1522" s="154"/>
    </row>
    <row r="1523" spans="2:7" x14ac:dyDescent="0.5">
      <c r="B1523" s="154"/>
      <c r="C1523" s="154"/>
      <c r="D1523" s="154"/>
      <c r="E1523" s="154"/>
      <c r="F1523" s="154"/>
      <c r="G1523" s="154"/>
    </row>
    <row r="1524" spans="2:7" x14ac:dyDescent="0.5">
      <c r="B1524" s="154"/>
      <c r="C1524" s="154"/>
      <c r="D1524" s="154"/>
      <c r="E1524" s="154"/>
      <c r="F1524" s="154"/>
      <c r="G1524" s="154"/>
    </row>
    <row r="1525" spans="2:7" x14ac:dyDescent="0.5">
      <c r="B1525" s="154"/>
      <c r="C1525" s="154"/>
      <c r="D1525" s="154"/>
      <c r="E1525" s="154"/>
      <c r="F1525" s="154"/>
      <c r="G1525" s="154"/>
    </row>
    <row r="1526" spans="2:7" x14ac:dyDescent="0.5">
      <c r="B1526" s="154"/>
      <c r="C1526" s="154"/>
      <c r="D1526" s="154"/>
      <c r="E1526" s="154"/>
      <c r="F1526" s="154"/>
      <c r="G1526" s="154"/>
    </row>
    <row r="1527" spans="2:7" x14ac:dyDescent="0.5">
      <c r="B1527" s="154"/>
      <c r="C1527" s="154"/>
      <c r="D1527" s="154"/>
      <c r="E1527" s="154"/>
      <c r="F1527" s="154"/>
      <c r="G1527" s="154"/>
    </row>
    <row r="1528" spans="2:7" x14ac:dyDescent="0.5">
      <c r="B1528" s="154"/>
      <c r="C1528" s="154"/>
      <c r="D1528" s="154"/>
      <c r="E1528" s="154"/>
      <c r="F1528" s="154"/>
      <c r="G1528" s="154"/>
    </row>
    <row r="1529" spans="2:7" x14ac:dyDescent="0.5">
      <c r="B1529" s="154"/>
      <c r="C1529" s="154"/>
      <c r="D1529" s="154"/>
      <c r="E1529" s="154"/>
      <c r="F1529" s="154"/>
      <c r="G1529" s="154"/>
    </row>
    <row r="1530" spans="2:7" x14ac:dyDescent="0.5">
      <c r="B1530" s="154"/>
      <c r="C1530" s="154"/>
      <c r="D1530" s="154"/>
      <c r="E1530" s="154"/>
      <c r="F1530" s="154"/>
      <c r="G1530" s="154"/>
    </row>
    <row r="1531" spans="2:7" x14ac:dyDescent="0.5">
      <c r="B1531" s="154"/>
      <c r="C1531" s="154"/>
      <c r="D1531" s="154"/>
      <c r="E1531" s="154"/>
      <c r="F1531" s="154"/>
      <c r="G1531" s="154"/>
    </row>
    <row r="1532" spans="2:7" x14ac:dyDescent="0.5">
      <c r="B1532" s="154"/>
      <c r="C1532" s="154"/>
      <c r="D1532" s="154"/>
      <c r="E1532" s="154"/>
      <c r="F1532" s="154"/>
      <c r="G1532" s="154"/>
    </row>
    <row r="1533" spans="2:7" x14ac:dyDescent="0.5">
      <c r="B1533" s="154"/>
      <c r="C1533" s="154"/>
      <c r="D1533" s="154"/>
      <c r="E1533" s="154"/>
      <c r="F1533" s="154"/>
      <c r="G1533" s="154"/>
    </row>
    <row r="1534" spans="2:7" x14ac:dyDescent="0.5">
      <c r="B1534" s="154"/>
      <c r="C1534" s="154"/>
      <c r="D1534" s="154"/>
      <c r="E1534" s="154"/>
      <c r="F1534" s="154"/>
      <c r="G1534" s="154"/>
    </row>
    <row r="1535" spans="2:7" x14ac:dyDescent="0.5">
      <c r="B1535" s="154"/>
      <c r="C1535" s="154"/>
      <c r="D1535" s="154"/>
      <c r="E1535" s="154"/>
      <c r="F1535" s="154"/>
      <c r="G1535" s="154"/>
    </row>
    <row r="1536" spans="2:7" x14ac:dyDescent="0.5">
      <c r="B1536" s="154"/>
      <c r="C1536" s="154"/>
      <c r="D1536" s="154"/>
      <c r="E1536" s="154"/>
      <c r="F1536" s="154"/>
      <c r="G1536" s="154"/>
    </row>
    <row r="1537" spans="2:7" x14ac:dyDescent="0.5">
      <c r="B1537" s="154"/>
      <c r="C1537" s="154"/>
      <c r="D1537" s="154"/>
      <c r="E1537" s="154"/>
      <c r="F1537" s="154"/>
      <c r="G1537" s="154"/>
    </row>
    <row r="1538" spans="2:7" x14ac:dyDescent="0.5">
      <c r="B1538" s="154"/>
      <c r="C1538" s="154"/>
      <c r="D1538" s="154"/>
      <c r="E1538" s="154"/>
      <c r="F1538" s="154"/>
      <c r="G1538" s="154"/>
    </row>
    <row r="1539" spans="2:7" x14ac:dyDescent="0.5">
      <c r="B1539" s="154"/>
      <c r="C1539" s="154"/>
      <c r="D1539" s="154"/>
      <c r="E1539" s="154"/>
      <c r="F1539" s="154"/>
      <c r="G1539" s="154"/>
    </row>
    <row r="1540" spans="2:7" x14ac:dyDescent="0.5">
      <c r="B1540" s="154"/>
      <c r="C1540" s="154"/>
      <c r="D1540" s="154"/>
      <c r="E1540" s="154"/>
      <c r="F1540" s="154"/>
      <c r="G1540" s="154"/>
    </row>
    <row r="1541" spans="2:7" x14ac:dyDescent="0.5">
      <c r="B1541" s="154"/>
      <c r="C1541" s="154"/>
      <c r="D1541" s="154"/>
      <c r="E1541" s="154"/>
      <c r="F1541" s="154"/>
      <c r="G1541" s="154"/>
    </row>
    <row r="1542" spans="2:7" x14ac:dyDescent="0.5">
      <c r="B1542" s="154"/>
      <c r="C1542" s="154"/>
      <c r="D1542" s="154"/>
      <c r="E1542" s="154"/>
      <c r="F1542" s="154"/>
      <c r="G1542" s="154"/>
    </row>
    <row r="1543" spans="2:7" x14ac:dyDescent="0.5">
      <c r="B1543" s="154"/>
      <c r="C1543" s="154"/>
      <c r="D1543" s="154"/>
      <c r="E1543" s="154"/>
      <c r="F1543" s="154"/>
      <c r="G1543" s="154"/>
    </row>
    <row r="1544" spans="2:7" x14ac:dyDescent="0.5">
      <c r="B1544" s="154"/>
      <c r="C1544" s="154"/>
      <c r="D1544" s="154"/>
      <c r="E1544" s="154"/>
      <c r="F1544" s="154"/>
      <c r="G1544" s="154"/>
    </row>
    <row r="1545" spans="2:7" x14ac:dyDescent="0.5">
      <c r="B1545" s="154"/>
      <c r="C1545" s="154"/>
      <c r="D1545" s="154"/>
      <c r="E1545" s="154"/>
      <c r="F1545" s="154"/>
      <c r="G1545" s="154"/>
    </row>
    <row r="1546" spans="2:7" x14ac:dyDescent="0.5">
      <c r="B1546" s="154"/>
      <c r="C1546" s="154"/>
      <c r="D1546" s="154"/>
      <c r="E1546" s="154"/>
      <c r="F1546" s="154"/>
      <c r="G1546" s="154"/>
    </row>
    <row r="1547" spans="2:7" x14ac:dyDescent="0.5">
      <c r="B1547" s="154"/>
      <c r="C1547" s="154"/>
      <c r="D1547" s="154"/>
      <c r="E1547" s="154"/>
      <c r="F1547" s="154"/>
      <c r="G1547" s="154"/>
    </row>
    <row r="1548" spans="2:7" x14ac:dyDescent="0.5">
      <c r="B1548" s="154"/>
      <c r="C1548" s="154"/>
      <c r="D1548" s="154"/>
      <c r="E1548" s="154"/>
      <c r="F1548" s="154"/>
      <c r="G1548" s="154"/>
    </row>
    <row r="1549" spans="2:7" x14ac:dyDescent="0.5">
      <c r="B1549" s="154"/>
      <c r="C1549" s="154"/>
      <c r="D1549" s="154"/>
      <c r="E1549" s="154"/>
      <c r="F1549" s="154"/>
      <c r="G1549" s="154"/>
    </row>
    <row r="1550" spans="2:7" x14ac:dyDescent="0.5">
      <c r="B1550" s="154"/>
      <c r="C1550" s="154"/>
      <c r="D1550" s="154"/>
      <c r="E1550" s="154"/>
      <c r="F1550" s="154"/>
      <c r="G1550" s="154"/>
    </row>
    <row r="1551" spans="2:7" x14ac:dyDescent="0.5">
      <c r="B1551" s="154"/>
      <c r="C1551" s="154"/>
      <c r="D1551" s="154"/>
      <c r="E1551" s="154"/>
      <c r="F1551" s="154"/>
      <c r="G1551" s="154"/>
    </row>
    <row r="1552" spans="2:7" x14ac:dyDescent="0.5">
      <c r="B1552" s="154"/>
      <c r="C1552" s="154"/>
      <c r="D1552" s="154"/>
      <c r="E1552" s="154"/>
      <c r="F1552" s="154"/>
      <c r="G1552" s="154"/>
    </row>
    <row r="1553" spans="2:7" x14ac:dyDescent="0.5">
      <c r="B1553" s="154"/>
      <c r="C1553" s="154"/>
      <c r="D1553" s="154"/>
      <c r="E1553" s="154"/>
      <c r="F1553" s="154"/>
      <c r="G1553" s="154"/>
    </row>
    <row r="1554" spans="2:7" x14ac:dyDescent="0.5">
      <c r="B1554" s="154"/>
      <c r="C1554" s="154"/>
      <c r="D1554" s="154"/>
      <c r="E1554" s="154"/>
      <c r="F1554" s="154"/>
      <c r="G1554" s="154"/>
    </row>
    <row r="1555" spans="2:7" x14ac:dyDescent="0.5">
      <c r="B1555" s="154"/>
      <c r="C1555" s="154"/>
      <c r="D1555" s="154"/>
      <c r="E1555" s="154"/>
      <c r="F1555" s="154"/>
      <c r="G1555" s="154"/>
    </row>
    <row r="1556" spans="2:7" x14ac:dyDescent="0.5">
      <c r="B1556" s="154"/>
      <c r="C1556" s="154"/>
      <c r="D1556" s="154"/>
      <c r="E1556" s="154"/>
      <c r="F1556" s="154"/>
      <c r="G1556" s="154"/>
    </row>
    <row r="1557" spans="2:7" x14ac:dyDescent="0.5">
      <c r="B1557" s="154"/>
      <c r="C1557" s="154"/>
      <c r="D1557" s="154"/>
      <c r="E1557" s="154"/>
      <c r="F1557" s="154"/>
      <c r="G1557" s="154"/>
    </row>
    <row r="1558" spans="2:7" x14ac:dyDescent="0.5">
      <c r="B1558" s="154"/>
      <c r="C1558" s="154"/>
      <c r="D1558" s="154"/>
      <c r="E1558" s="154"/>
      <c r="F1558" s="154"/>
      <c r="G1558" s="154"/>
    </row>
    <row r="1559" spans="2:7" x14ac:dyDescent="0.5">
      <c r="B1559" s="154"/>
      <c r="C1559" s="154"/>
      <c r="D1559" s="154"/>
      <c r="E1559" s="154"/>
      <c r="F1559" s="154"/>
      <c r="G1559" s="154"/>
    </row>
    <row r="1560" spans="2:7" x14ac:dyDescent="0.5">
      <c r="B1560" s="154"/>
      <c r="C1560" s="154"/>
      <c r="D1560" s="154"/>
      <c r="E1560" s="154"/>
      <c r="F1560" s="154"/>
      <c r="G1560" s="154"/>
    </row>
    <row r="1561" spans="2:7" x14ac:dyDescent="0.5">
      <c r="B1561" s="154"/>
      <c r="C1561" s="154"/>
      <c r="D1561" s="154"/>
      <c r="E1561" s="154"/>
      <c r="F1561" s="154"/>
      <c r="G1561" s="154"/>
    </row>
    <row r="1562" spans="2:7" x14ac:dyDescent="0.5">
      <c r="B1562" s="154"/>
      <c r="C1562" s="154"/>
      <c r="D1562" s="154"/>
      <c r="E1562" s="154"/>
      <c r="F1562" s="154"/>
      <c r="G1562" s="154"/>
    </row>
    <row r="1563" spans="2:7" x14ac:dyDescent="0.5">
      <c r="B1563" s="154"/>
      <c r="C1563" s="154"/>
      <c r="D1563" s="154"/>
      <c r="E1563" s="154"/>
      <c r="F1563" s="154"/>
      <c r="G1563" s="154"/>
    </row>
    <row r="1564" spans="2:7" x14ac:dyDescent="0.5">
      <c r="B1564" s="154"/>
      <c r="C1564" s="154"/>
      <c r="D1564" s="154"/>
      <c r="E1564" s="154"/>
      <c r="F1564" s="154"/>
      <c r="G1564" s="154"/>
    </row>
    <row r="1565" spans="2:7" x14ac:dyDescent="0.5">
      <c r="B1565" s="154"/>
      <c r="C1565" s="154"/>
      <c r="D1565" s="154"/>
      <c r="E1565" s="154"/>
      <c r="F1565" s="154"/>
      <c r="G1565" s="154"/>
    </row>
    <row r="1566" spans="2:7" x14ac:dyDescent="0.5">
      <c r="B1566" s="154"/>
      <c r="C1566" s="154"/>
      <c r="D1566" s="154"/>
      <c r="E1566" s="154"/>
      <c r="F1566" s="154"/>
      <c r="G1566" s="154"/>
    </row>
    <row r="1567" spans="2:7" x14ac:dyDescent="0.5">
      <c r="B1567" s="154"/>
      <c r="C1567" s="154"/>
      <c r="D1567" s="154"/>
      <c r="E1567" s="154"/>
      <c r="F1567" s="154"/>
      <c r="G1567" s="154"/>
    </row>
    <row r="1568" spans="2:7" x14ac:dyDescent="0.5">
      <c r="B1568" s="154"/>
      <c r="C1568" s="154"/>
      <c r="D1568" s="154"/>
      <c r="E1568" s="154"/>
      <c r="F1568" s="154"/>
      <c r="G1568" s="154"/>
    </row>
    <row r="1569" spans="2:7" x14ac:dyDescent="0.5">
      <c r="B1569" s="154"/>
      <c r="C1569" s="154"/>
      <c r="D1569" s="154"/>
      <c r="E1569" s="154"/>
      <c r="F1569" s="154"/>
      <c r="G1569" s="154"/>
    </row>
    <row r="1570" spans="2:7" x14ac:dyDescent="0.5">
      <c r="B1570" s="154"/>
      <c r="C1570" s="154"/>
      <c r="D1570" s="154"/>
      <c r="E1570" s="154"/>
      <c r="F1570" s="154"/>
      <c r="G1570" s="154"/>
    </row>
    <row r="1571" spans="2:7" x14ac:dyDescent="0.5">
      <c r="B1571" s="154"/>
      <c r="C1571" s="154"/>
      <c r="D1571" s="154"/>
      <c r="E1571" s="154"/>
      <c r="F1571" s="154"/>
      <c r="G1571" s="154"/>
    </row>
    <row r="1572" spans="2:7" x14ac:dyDescent="0.5">
      <c r="B1572" s="154"/>
      <c r="C1572" s="154"/>
      <c r="D1572" s="154"/>
      <c r="E1572" s="154"/>
      <c r="F1572" s="154"/>
      <c r="G1572" s="154"/>
    </row>
    <row r="1573" spans="2:7" x14ac:dyDescent="0.5">
      <c r="B1573" s="154"/>
      <c r="C1573" s="154"/>
      <c r="D1573" s="154"/>
      <c r="E1573" s="154"/>
      <c r="F1573" s="154"/>
      <c r="G1573" s="154"/>
    </row>
    <row r="1574" spans="2:7" x14ac:dyDescent="0.5">
      <c r="B1574" s="154"/>
      <c r="C1574" s="154"/>
      <c r="D1574" s="154"/>
      <c r="E1574" s="154"/>
      <c r="F1574" s="154"/>
      <c r="G1574" s="154"/>
    </row>
    <row r="1575" spans="2:7" x14ac:dyDescent="0.5">
      <c r="B1575" s="154"/>
      <c r="C1575" s="154"/>
      <c r="D1575" s="154"/>
      <c r="E1575" s="154"/>
      <c r="F1575" s="154"/>
      <c r="G1575" s="154"/>
    </row>
    <row r="1576" spans="2:7" x14ac:dyDescent="0.5">
      <c r="B1576" s="154"/>
      <c r="C1576" s="154"/>
      <c r="D1576" s="154"/>
      <c r="E1576" s="154"/>
      <c r="F1576" s="154"/>
      <c r="G1576" s="154"/>
    </row>
    <row r="1577" spans="2:7" x14ac:dyDescent="0.5">
      <c r="B1577" s="154"/>
      <c r="C1577" s="154"/>
      <c r="D1577" s="154"/>
      <c r="E1577" s="154"/>
      <c r="F1577" s="154"/>
      <c r="G1577" s="154"/>
    </row>
    <row r="1578" spans="2:7" x14ac:dyDescent="0.5">
      <c r="B1578" s="154"/>
      <c r="C1578" s="154"/>
      <c r="D1578" s="154"/>
      <c r="E1578" s="154"/>
      <c r="F1578" s="154"/>
      <c r="G1578" s="154"/>
    </row>
    <row r="1579" spans="2:7" x14ac:dyDescent="0.5">
      <c r="B1579" s="154"/>
      <c r="C1579" s="154"/>
      <c r="D1579" s="154"/>
      <c r="E1579" s="154"/>
      <c r="F1579" s="154"/>
      <c r="G1579" s="154"/>
    </row>
    <row r="1580" spans="2:7" x14ac:dyDescent="0.5">
      <c r="B1580" s="154"/>
      <c r="C1580" s="154"/>
      <c r="D1580" s="154"/>
      <c r="E1580" s="154"/>
      <c r="F1580" s="154"/>
      <c r="G1580" s="154"/>
    </row>
    <row r="1581" spans="2:7" x14ac:dyDescent="0.5">
      <c r="B1581" s="154"/>
      <c r="C1581" s="154"/>
      <c r="D1581" s="154"/>
      <c r="E1581" s="154"/>
      <c r="F1581" s="154"/>
      <c r="G1581" s="154"/>
    </row>
    <row r="1582" spans="2:7" x14ac:dyDescent="0.5">
      <c r="B1582" s="154"/>
      <c r="C1582" s="154"/>
      <c r="D1582" s="154"/>
      <c r="E1582" s="154"/>
      <c r="F1582" s="154"/>
      <c r="G1582" s="154"/>
    </row>
    <row r="1583" spans="2:7" x14ac:dyDescent="0.5">
      <c r="B1583" s="154"/>
      <c r="C1583" s="154"/>
      <c r="D1583" s="154"/>
      <c r="E1583" s="154"/>
      <c r="F1583" s="154"/>
      <c r="G1583" s="154"/>
    </row>
    <row r="1584" spans="2:7" x14ac:dyDescent="0.5">
      <c r="B1584" s="154"/>
      <c r="C1584" s="154"/>
      <c r="D1584" s="154"/>
      <c r="E1584" s="154"/>
      <c r="F1584" s="154"/>
      <c r="G1584" s="154"/>
    </row>
    <row r="1585" spans="2:7" x14ac:dyDescent="0.5">
      <c r="B1585" s="154"/>
      <c r="C1585" s="154"/>
      <c r="D1585" s="154"/>
      <c r="E1585" s="154"/>
      <c r="F1585" s="154"/>
      <c r="G1585" s="154"/>
    </row>
    <row r="1586" spans="2:7" x14ac:dyDescent="0.5">
      <c r="B1586" s="154"/>
      <c r="C1586" s="154"/>
      <c r="D1586" s="154"/>
      <c r="E1586" s="154"/>
      <c r="F1586" s="154"/>
      <c r="G1586" s="154"/>
    </row>
    <row r="1587" spans="2:7" x14ac:dyDescent="0.5">
      <c r="B1587" s="154"/>
      <c r="C1587" s="154"/>
      <c r="D1587" s="154"/>
      <c r="E1587" s="154"/>
      <c r="F1587" s="154"/>
      <c r="G1587" s="154"/>
    </row>
    <row r="1588" spans="2:7" x14ac:dyDescent="0.5">
      <c r="B1588" s="154"/>
      <c r="C1588" s="154"/>
      <c r="D1588" s="154"/>
      <c r="E1588" s="154"/>
      <c r="F1588" s="154"/>
      <c r="G1588" s="154"/>
    </row>
    <row r="1589" spans="2:7" x14ac:dyDescent="0.5">
      <c r="B1589" s="154"/>
      <c r="C1589" s="154"/>
      <c r="D1589" s="154"/>
      <c r="E1589" s="154"/>
      <c r="F1589" s="154"/>
      <c r="G1589" s="154"/>
    </row>
    <row r="1590" spans="2:7" x14ac:dyDescent="0.5">
      <c r="B1590" s="154"/>
      <c r="C1590" s="154"/>
      <c r="D1590" s="154"/>
      <c r="E1590" s="154"/>
      <c r="F1590" s="154"/>
      <c r="G1590" s="154"/>
    </row>
    <row r="1591" spans="2:7" x14ac:dyDescent="0.5">
      <c r="B1591" s="154"/>
      <c r="C1591" s="154"/>
      <c r="D1591" s="154"/>
      <c r="E1591" s="154"/>
      <c r="F1591" s="154"/>
      <c r="G1591" s="154"/>
    </row>
    <row r="1592" spans="2:7" x14ac:dyDescent="0.5">
      <c r="B1592" s="154"/>
      <c r="C1592" s="154"/>
      <c r="D1592" s="154"/>
      <c r="E1592" s="154"/>
      <c r="F1592" s="154"/>
      <c r="G1592" s="154"/>
    </row>
    <row r="1593" spans="2:7" x14ac:dyDescent="0.5">
      <c r="B1593" s="154"/>
      <c r="C1593" s="154"/>
      <c r="D1593" s="154"/>
      <c r="E1593" s="154"/>
      <c r="F1593" s="154"/>
      <c r="G1593" s="154"/>
    </row>
    <row r="1594" spans="2:7" x14ac:dyDescent="0.5">
      <c r="B1594" s="154"/>
      <c r="C1594" s="154"/>
      <c r="D1594" s="154"/>
      <c r="E1594" s="154"/>
      <c r="F1594" s="154"/>
      <c r="G1594" s="154"/>
    </row>
    <row r="1595" spans="2:7" x14ac:dyDescent="0.5">
      <c r="B1595" s="154"/>
      <c r="C1595" s="154"/>
      <c r="D1595" s="154"/>
      <c r="E1595" s="154"/>
      <c r="F1595" s="154"/>
      <c r="G1595" s="154"/>
    </row>
    <row r="1596" spans="2:7" x14ac:dyDescent="0.5">
      <c r="B1596" s="154"/>
      <c r="C1596" s="154"/>
      <c r="D1596" s="154"/>
      <c r="E1596" s="154"/>
      <c r="F1596" s="154"/>
      <c r="G1596" s="154"/>
    </row>
    <row r="1597" spans="2:7" x14ac:dyDescent="0.5">
      <c r="B1597" s="154"/>
      <c r="C1597" s="154"/>
      <c r="D1597" s="154"/>
      <c r="E1597" s="154"/>
      <c r="F1597" s="154"/>
      <c r="G1597" s="154"/>
    </row>
    <row r="1598" spans="2:7" x14ac:dyDescent="0.5">
      <c r="B1598" s="154"/>
      <c r="C1598" s="154"/>
      <c r="D1598" s="154"/>
      <c r="E1598" s="154"/>
      <c r="F1598" s="154"/>
      <c r="G1598" s="154"/>
    </row>
    <row r="1599" spans="2:7" x14ac:dyDescent="0.5">
      <c r="B1599" s="154"/>
      <c r="C1599" s="154"/>
      <c r="D1599" s="154"/>
      <c r="E1599" s="154"/>
      <c r="F1599" s="154"/>
      <c r="G1599" s="154"/>
    </row>
    <row r="1600" spans="2:7" x14ac:dyDescent="0.5">
      <c r="B1600" s="154"/>
      <c r="C1600" s="154"/>
      <c r="D1600" s="154"/>
      <c r="E1600" s="154"/>
      <c r="F1600" s="154"/>
      <c r="G1600" s="154"/>
    </row>
    <row r="1601" spans="2:7" x14ac:dyDescent="0.5">
      <c r="B1601" s="154"/>
      <c r="C1601" s="154"/>
      <c r="D1601" s="154"/>
      <c r="E1601" s="154"/>
      <c r="F1601" s="154"/>
      <c r="G1601" s="154"/>
    </row>
    <row r="1602" spans="2:7" x14ac:dyDescent="0.5">
      <c r="B1602" s="154"/>
      <c r="C1602" s="154"/>
      <c r="D1602" s="154"/>
      <c r="E1602" s="154"/>
      <c r="F1602" s="154"/>
      <c r="G1602" s="154"/>
    </row>
    <row r="1603" spans="2:7" x14ac:dyDescent="0.5">
      <c r="B1603" s="154"/>
      <c r="C1603" s="154"/>
      <c r="D1603" s="154"/>
      <c r="E1603" s="154"/>
      <c r="F1603" s="154"/>
      <c r="G1603" s="154"/>
    </row>
    <row r="1604" spans="2:7" x14ac:dyDescent="0.5">
      <c r="B1604" s="154"/>
      <c r="C1604" s="154"/>
      <c r="D1604" s="154"/>
      <c r="E1604" s="154"/>
      <c r="F1604" s="154"/>
      <c r="G1604" s="154"/>
    </row>
    <row r="1605" spans="2:7" x14ac:dyDescent="0.5">
      <c r="B1605" s="154"/>
      <c r="C1605" s="154"/>
      <c r="D1605" s="154"/>
      <c r="E1605" s="154"/>
      <c r="F1605" s="154"/>
      <c r="G1605" s="154"/>
    </row>
    <row r="1606" spans="2:7" x14ac:dyDescent="0.5">
      <c r="B1606" s="154"/>
      <c r="C1606" s="154"/>
      <c r="D1606" s="154"/>
      <c r="E1606" s="154"/>
      <c r="F1606" s="154"/>
      <c r="G1606" s="154"/>
    </row>
    <row r="1607" spans="2:7" x14ac:dyDescent="0.5">
      <c r="B1607" s="154"/>
      <c r="C1607" s="154"/>
      <c r="D1607" s="154"/>
      <c r="E1607" s="154"/>
      <c r="F1607" s="154"/>
      <c r="G1607" s="154"/>
    </row>
    <row r="1608" spans="2:7" x14ac:dyDescent="0.5">
      <c r="B1608" s="154"/>
      <c r="C1608" s="154"/>
      <c r="D1608" s="154"/>
      <c r="E1608" s="154"/>
      <c r="F1608" s="154"/>
      <c r="G1608" s="154"/>
    </row>
    <row r="1609" spans="2:7" x14ac:dyDescent="0.5">
      <c r="B1609" s="154"/>
      <c r="C1609" s="154"/>
      <c r="D1609" s="154"/>
      <c r="E1609" s="154"/>
      <c r="F1609" s="154"/>
      <c r="G1609" s="154"/>
    </row>
    <row r="1610" spans="2:7" x14ac:dyDescent="0.5">
      <c r="B1610" s="154"/>
      <c r="C1610" s="154"/>
      <c r="D1610" s="154"/>
      <c r="E1610" s="154"/>
      <c r="F1610" s="154"/>
      <c r="G1610" s="154"/>
    </row>
    <row r="1611" spans="2:7" x14ac:dyDescent="0.5">
      <c r="B1611" s="154"/>
      <c r="C1611" s="154"/>
      <c r="D1611" s="154"/>
      <c r="E1611" s="154"/>
      <c r="F1611" s="154"/>
      <c r="G1611" s="154"/>
    </row>
    <row r="1612" spans="2:7" x14ac:dyDescent="0.5">
      <c r="B1612" s="154"/>
      <c r="C1612" s="154"/>
      <c r="D1612" s="154"/>
      <c r="E1612" s="154"/>
      <c r="F1612" s="154"/>
      <c r="G1612" s="154"/>
    </row>
    <row r="1613" spans="2:7" x14ac:dyDescent="0.5">
      <c r="B1613" s="154"/>
      <c r="C1613" s="154"/>
      <c r="D1613" s="154"/>
      <c r="E1613" s="154"/>
      <c r="F1613" s="154"/>
      <c r="G1613" s="154"/>
    </row>
    <row r="1614" spans="2:7" x14ac:dyDescent="0.5">
      <c r="B1614" s="154"/>
      <c r="C1614" s="154"/>
      <c r="D1614" s="154"/>
      <c r="E1614" s="154"/>
      <c r="F1614" s="154"/>
      <c r="G1614" s="154"/>
    </row>
    <row r="1615" spans="2:7" x14ac:dyDescent="0.5">
      <c r="B1615" s="154"/>
      <c r="C1615" s="154"/>
      <c r="D1615" s="154"/>
      <c r="E1615" s="154"/>
      <c r="F1615" s="154"/>
      <c r="G1615" s="154"/>
    </row>
    <row r="1616" spans="2:7" x14ac:dyDescent="0.5">
      <c r="B1616" s="154"/>
      <c r="C1616" s="154"/>
      <c r="D1616" s="154"/>
      <c r="E1616" s="154"/>
      <c r="F1616" s="154"/>
      <c r="G1616" s="154"/>
    </row>
    <row r="1617" spans="2:7" x14ac:dyDescent="0.5">
      <c r="B1617" s="154"/>
      <c r="C1617" s="154"/>
      <c r="D1617" s="154"/>
      <c r="E1617" s="154"/>
      <c r="F1617" s="154"/>
      <c r="G1617" s="154"/>
    </row>
    <row r="1618" spans="2:7" x14ac:dyDescent="0.5">
      <c r="B1618" s="154"/>
      <c r="C1618" s="154"/>
      <c r="D1618" s="154"/>
      <c r="E1618" s="154"/>
      <c r="F1618" s="154"/>
      <c r="G1618" s="154"/>
    </row>
    <row r="1619" spans="2:7" x14ac:dyDescent="0.5">
      <c r="B1619" s="154"/>
      <c r="C1619" s="154"/>
      <c r="D1619" s="154"/>
      <c r="E1619" s="154"/>
      <c r="F1619" s="154"/>
      <c r="G1619" s="154"/>
    </row>
    <row r="1620" spans="2:7" x14ac:dyDescent="0.5">
      <c r="B1620" s="154"/>
      <c r="C1620" s="154"/>
      <c r="D1620" s="154"/>
      <c r="E1620" s="154"/>
      <c r="F1620" s="154"/>
      <c r="G1620" s="154"/>
    </row>
    <row r="1621" spans="2:7" x14ac:dyDescent="0.5">
      <c r="B1621" s="154"/>
      <c r="C1621" s="154"/>
      <c r="D1621" s="154"/>
      <c r="E1621" s="154"/>
      <c r="F1621" s="154"/>
      <c r="G1621" s="154"/>
    </row>
    <row r="1622" spans="2:7" x14ac:dyDescent="0.5">
      <c r="B1622" s="154"/>
      <c r="C1622" s="154"/>
      <c r="D1622" s="154"/>
      <c r="E1622" s="154"/>
      <c r="F1622" s="154"/>
      <c r="G1622" s="154"/>
    </row>
    <row r="1623" spans="2:7" x14ac:dyDescent="0.5">
      <c r="B1623" s="154"/>
      <c r="C1623" s="154"/>
      <c r="D1623" s="154"/>
      <c r="E1623" s="154"/>
      <c r="F1623" s="154"/>
      <c r="G1623" s="154"/>
    </row>
    <row r="1624" spans="2:7" x14ac:dyDescent="0.5">
      <c r="B1624" s="154"/>
      <c r="C1624" s="154"/>
      <c r="D1624" s="154"/>
      <c r="E1624" s="154"/>
      <c r="F1624" s="154"/>
      <c r="G1624" s="154"/>
    </row>
    <row r="1625" spans="2:7" x14ac:dyDescent="0.5">
      <c r="B1625" s="154"/>
      <c r="C1625" s="154"/>
      <c r="D1625" s="154"/>
      <c r="E1625" s="154"/>
      <c r="F1625" s="154"/>
      <c r="G1625" s="154"/>
    </row>
    <row r="1626" spans="2:7" x14ac:dyDescent="0.5">
      <c r="B1626" s="154"/>
      <c r="C1626" s="154"/>
      <c r="D1626" s="154"/>
      <c r="E1626" s="154"/>
      <c r="F1626" s="154"/>
      <c r="G1626" s="154"/>
    </row>
    <row r="1627" spans="2:7" x14ac:dyDescent="0.5">
      <c r="B1627" s="154"/>
      <c r="C1627" s="154"/>
      <c r="D1627" s="154"/>
      <c r="E1627" s="154"/>
      <c r="F1627" s="154"/>
      <c r="G1627" s="154"/>
    </row>
    <row r="1628" spans="2:7" x14ac:dyDescent="0.5">
      <c r="B1628" s="154"/>
      <c r="C1628" s="154"/>
      <c r="D1628" s="154"/>
      <c r="E1628" s="154"/>
      <c r="F1628" s="154"/>
      <c r="G1628" s="154"/>
    </row>
    <row r="1629" spans="2:7" x14ac:dyDescent="0.5">
      <c r="B1629" s="154"/>
      <c r="C1629" s="154"/>
      <c r="D1629" s="154"/>
      <c r="E1629" s="154"/>
      <c r="F1629" s="154"/>
      <c r="G1629" s="154"/>
    </row>
    <row r="1630" spans="2:7" x14ac:dyDescent="0.5">
      <c r="B1630" s="154"/>
      <c r="C1630" s="154"/>
      <c r="D1630" s="154"/>
      <c r="E1630" s="154"/>
      <c r="F1630" s="154"/>
      <c r="G1630" s="154"/>
    </row>
    <row r="1631" spans="2:7" x14ac:dyDescent="0.5">
      <c r="B1631" s="154"/>
      <c r="C1631" s="154"/>
      <c r="D1631" s="154"/>
      <c r="E1631" s="154"/>
      <c r="F1631" s="154"/>
      <c r="G1631" s="154"/>
    </row>
    <row r="1632" spans="2:7" x14ac:dyDescent="0.5">
      <c r="B1632" s="154"/>
      <c r="C1632" s="154"/>
      <c r="D1632" s="154"/>
      <c r="E1632" s="154"/>
      <c r="F1632" s="154"/>
      <c r="G1632" s="154"/>
    </row>
    <row r="1633" spans="2:7" x14ac:dyDescent="0.5">
      <c r="B1633" s="154"/>
      <c r="C1633" s="154"/>
      <c r="D1633" s="154"/>
      <c r="E1633" s="154"/>
      <c r="F1633" s="154"/>
      <c r="G1633" s="154"/>
    </row>
    <row r="1634" spans="2:7" x14ac:dyDescent="0.5">
      <c r="B1634" s="154"/>
      <c r="C1634" s="154"/>
      <c r="D1634" s="154"/>
      <c r="E1634" s="154"/>
      <c r="F1634" s="154"/>
      <c r="G1634" s="154"/>
    </row>
    <row r="1635" spans="2:7" x14ac:dyDescent="0.5">
      <c r="B1635" s="154"/>
      <c r="C1635" s="154"/>
      <c r="D1635" s="154"/>
      <c r="E1635" s="154"/>
      <c r="F1635" s="154"/>
      <c r="G1635" s="154"/>
    </row>
    <row r="1636" spans="2:7" x14ac:dyDescent="0.5">
      <c r="B1636" s="154"/>
      <c r="C1636" s="154"/>
      <c r="D1636" s="154"/>
      <c r="E1636" s="154"/>
      <c r="F1636" s="154"/>
      <c r="G1636" s="154"/>
    </row>
    <row r="1637" spans="2:7" x14ac:dyDescent="0.5">
      <c r="B1637" s="154"/>
      <c r="C1637" s="154"/>
      <c r="D1637" s="154"/>
      <c r="E1637" s="154"/>
      <c r="F1637" s="154"/>
      <c r="G1637" s="154"/>
    </row>
    <row r="1638" spans="2:7" x14ac:dyDescent="0.5">
      <c r="B1638" s="154"/>
      <c r="C1638" s="154"/>
      <c r="D1638" s="154"/>
      <c r="E1638" s="154"/>
      <c r="F1638" s="154"/>
      <c r="G1638" s="154"/>
    </row>
    <row r="1639" spans="2:7" x14ac:dyDescent="0.5">
      <c r="B1639" s="154"/>
      <c r="C1639" s="154"/>
      <c r="D1639" s="154"/>
      <c r="E1639" s="154"/>
      <c r="F1639" s="154"/>
      <c r="G1639" s="154"/>
    </row>
    <row r="1640" spans="2:7" x14ac:dyDescent="0.5">
      <c r="B1640" s="154"/>
      <c r="C1640" s="154"/>
      <c r="D1640" s="154"/>
      <c r="E1640" s="154"/>
      <c r="F1640" s="154"/>
      <c r="G1640" s="154"/>
    </row>
    <row r="1641" spans="2:7" x14ac:dyDescent="0.5">
      <c r="B1641" s="154"/>
      <c r="C1641" s="154"/>
      <c r="D1641" s="154"/>
      <c r="E1641" s="154"/>
      <c r="F1641" s="154"/>
      <c r="G1641" s="154"/>
    </row>
    <row r="1642" spans="2:7" x14ac:dyDescent="0.5">
      <c r="B1642" s="154"/>
      <c r="C1642" s="154"/>
      <c r="D1642" s="154"/>
      <c r="E1642" s="154"/>
      <c r="F1642" s="154"/>
      <c r="G1642" s="154"/>
    </row>
    <row r="1643" spans="2:7" x14ac:dyDescent="0.5">
      <c r="B1643" s="154"/>
      <c r="C1643" s="154"/>
      <c r="D1643" s="154"/>
      <c r="E1643" s="154"/>
      <c r="F1643" s="154"/>
      <c r="G1643" s="154"/>
    </row>
    <row r="1644" spans="2:7" x14ac:dyDescent="0.5">
      <c r="B1644" s="154"/>
      <c r="C1644" s="154"/>
      <c r="D1644" s="154"/>
      <c r="E1644" s="154"/>
      <c r="F1644" s="154"/>
      <c r="G1644" s="154"/>
    </row>
    <row r="1645" spans="2:7" x14ac:dyDescent="0.5">
      <c r="B1645" s="154"/>
      <c r="C1645" s="154"/>
      <c r="D1645" s="154"/>
      <c r="E1645" s="154"/>
      <c r="F1645" s="154"/>
      <c r="G1645" s="154"/>
    </row>
    <row r="1646" spans="2:7" x14ac:dyDescent="0.5">
      <c r="B1646" s="154"/>
      <c r="C1646" s="154"/>
      <c r="D1646" s="154"/>
      <c r="E1646" s="154"/>
      <c r="F1646" s="154"/>
      <c r="G1646" s="154"/>
    </row>
    <row r="1647" spans="2:7" x14ac:dyDescent="0.5">
      <c r="B1647" s="154"/>
      <c r="C1647" s="154"/>
      <c r="D1647" s="154"/>
      <c r="E1647" s="154"/>
      <c r="F1647" s="154"/>
      <c r="G1647" s="154"/>
    </row>
    <row r="1648" spans="2:7" x14ac:dyDescent="0.5">
      <c r="B1648" s="154"/>
      <c r="C1648" s="154"/>
      <c r="D1648" s="154"/>
      <c r="E1648" s="154"/>
      <c r="F1648" s="154"/>
      <c r="G1648" s="154"/>
    </row>
    <row r="1649" spans="2:7" x14ac:dyDescent="0.5">
      <c r="B1649" s="154"/>
      <c r="C1649" s="154"/>
      <c r="D1649" s="154"/>
      <c r="E1649" s="154"/>
      <c r="F1649" s="154"/>
      <c r="G1649" s="154"/>
    </row>
    <row r="1650" spans="2:7" x14ac:dyDescent="0.5">
      <c r="B1650" s="154"/>
      <c r="C1650" s="154"/>
      <c r="D1650" s="154"/>
      <c r="E1650" s="154"/>
      <c r="F1650" s="154"/>
      <c r="G1650" s="154"/>
    </row>
    <row r="1651" spans="2:7" x14ac:dyDescent="0.5">
      <c r="B1651" s="154"/>
      <c r="C1651" s="154"/>
      <c r="D1651" s="154"/>
      <c r="E1651" s="154"/>
      <c r="F1651" s="154"/>
      <c r="G1651" s="154"/>
    </row>
    <row r="1652" spans="2:7" x14ac:dyDescent="0.5">
      <c r="B1652" s="154"/>
      <c r="C1652" s="154"/>
      <c r="D1652" s="154"/>
      <c r="E1652" s="154"/>
      <c r="F1652" s="154"/>
      <c r="G1652" s="154"/>
    </row>
    <row r="1653" spans="2:7" x14ac:dyDescent="0.5">
      <c r="B1653" s="154"/>
      <c r="C1653" s="154"/>
      <c r="D1653" s="154"/>
      <c r="E1653" s="154"/>
      <c r="F1653" s="154"/>
      <c r="G1653" s="154"/>
    </row>
    <row r="1654" spans="2:7" x14ac:dyDescent="0.5">
      <c r="B1654" s="154"/>
      <c r="C1654" s="154"/>
      <c r="D1654" s="154"/>
      <c r="E1654" s="154"/>
      <c r="F1654" s="154"/>
      <c r="G1654" s="154"/>
    </row>
    <row r="1655" spans="2:7" x14ac:dyDescent="0.5">
      <c r="B1655" s="154"/>
      <c r="C1655" s="154"/>
      <c r="D1655" s="154"/>
      <c r="E1655" s="154"/>
      <c r="F1655" s="154"/>
      <c r="G1655" s="154"/>
    </row>
    <row r="1656" spans="2:7" x14ac:dyDescent="0.5">
      <c r="B1656" s="154"/>
      <c r="C1656" s="154"/>
      <c r="D1656" s="154"/>
      <c r="E1656" s="154"/>
      <c r="F1656" s="154"/>
      <c r="G1656" s="154"/>
    </row>
    <row r="1657" spans="2:7" x14ac:dyDescent="0.5">
      <c r="B1657" s="154"/>
      <c r="C1657" s="154"/>
      <c r="D1657" s="154"/>
      <c r="E1657" s="154"/>
      <c r="F1657" s="154"/>
      <c r="G1657" s="154"/>
    </row>
    <row r="1658" spans="2:7" x14ac:dyDescent="0.5">
      <c r="B1658" s="154"/>
      <c r="C1658" s="154"/>
      <c r="D1658" s="154"/>
      <c r="E1658" s="154"/>
      <c r="F1658" s="154"/>
      <c r="G1658" s="154"/>
    </row>
    <row r="1659" spans="2:7" x14ac:dyDescent="0.5">
      <c r="B1659" s="154"/>
      <c r="C1659" s="154"/>
      <c r="D1659" s="154"/>
      <c r="E1659" s="154"/>
      <c r="F1659" s="154"/>
      <c r="G1659" s="154"/>
    </row>
    <row r="1660" spans="2:7" x14ac:dyDescent="0.5">
      <c r="B1660" s="154"/>
      <c r="C1660" s="154"/>
      <c r="D1660" s="154"/>
      <c r="E1660" s="154"/>
      <c r="F1660" s="154"/>
      <c r="G1660" s="154"/>
    </row>
    <row r="1661" spans="2:7" x14ac:dyDescent="0.5">
      <c r="B1661" s="154"/>
      <c r="C1661" s="154"/>
      <c r="D1661" s="154"/>
      <c r="E1661" s="154"/>
      <c r="F1661" s="154"/>
      <c r="G1661" s="154"/>
    </row>
    <row r="1662" spans="2:7" x14ac:dyDescent="0.5">
      <c r="B1662" s="154"/>
      <c r="C1662" s="154"/>
      <c r="D1662" s="154"/>
      <c r="E1662" s="154"/>
      <c r="F1662" s="154"/>
      <c r="G1662" s="154"/>
    </row>
    <row r="1663" spans="2:7" x14ac:dyDescent="0.5">
      <c r="B1663" s="154"/>
      <c r="C1663" s="154"/>
      <c r="D1663" s="154"/>
      <c r="E1663" s="154"/>
      <c r="F1663" s="154"/>
      <c r="G1663" s="154"/>
    </row>
    <row r="1664" spans="2:7" x14ac:dyDescent="0.5">
      <c r="B1664" s="154"/>
      <c r="C1664" s="154"/>
      <c r="D1664" s="154"/>
      <c r="E1664" s="154"/>
      <c r="F1664" s="154"/>
      <c r="G1664" s="154"/>
    </row>
    <row r="1665" spans="2:7" x14ac:dyDescent="0.5">
      <c r="B1665" s="154"/>
      <c r="C1665" s="154"/>
      <c r="D1665" s="154"/>
      <c r="E1665" s="154"/>
      <c r="F1665" s="154"/>
      <c r="G1665" s="154"/>
    </row>
    <row r="1666" spans="2:7" x14ac:dyDescent="0.5">
      <c r="B1666" s="154"/>
      <c r="C1666" s="154"/>
      <c r="D1666" s="154"/>
      <c r="E1666" s="154"/>
      <c r="F1666" s="154"/>
      <c r="G1666" s="154"/>
    </row>
    <row r="1667" spans="2:7" x14ac:dyDescent="0.5">
      <c r="B1667" s="154"/>
      <c r="C1667" s="154"/>
      <c r="D1667" s="154"/>
      <c r="E1667" s="154"/>
      <c r="F1667" s="154"/>
      <c r="G1667" s="154"/>
    </row>
    <row r="1668" spans="2:7" x14ac:dyDescent="0.5">
      <c r="B1668" s="154"/>
      <c r="C1668" s="154"/>
      <c r="D1668" s="154"/>
      <c r="E1668" s="154"/>
      <c r="F1668" s="154"/>
      <c r="G1668" s="154"/>
    </row>
    <row r="1669" spans="2:7" x14ac:dyDescent="0.5">
      <c r="B1669" s="154"/>
      <c r="C1669" s="154"/>
      <c r="D1669" s="154"/>
      <c r="E1669" s="154"/>
      <c r="F1669" s="154"/>
      <c r="G1669" s="154"/>
    </row>
    <row r="1670" spans="2:7" x14ac:dyDescent="0.5">
      <c r="B1670" s="154"/>
      <c r="C1670" s="154"/>
      <c r="D1670" s="154"/>
      <c r="E1670" s="154"/>
      <c r="F1670" s="154"/>
      <c r="G1670" s="154"/>
    </row>
    <row r="1671" spans="2:7" x14ac:dyDescent="0.5">
      <c r="B1671" s="154"/>
      <c r="C1671" s="154"/>
      <c r="D1671" s="154"/>
      <c r="E1671" s="154"/>
      <c r="F1671" s="154"/>
      <c r="G1671" s="154"/>
    </row>
    <row r="1672" spans="2:7" x14ac:dyDescent="0.5">
      <c r="B1672" s="154"/>
      <c r="C1672" s="154"/>
      <c r="D1672" s="154"/>
      <c r="E1672" s="154"/>
      <c r="F1672" s="154"/>
      <c r="G1672" s="154"/>
    </row>
    <row r="1673" spans="2:7" x14ac:dyDescent="0.5">
      <c r="B1673" s="154"/>
      <c r="C1673" s="154"/>
      <c r="D1673" s="154"/>
      <c r="E1673" s="154"/>
      <c r="F1673" s="154"/>
      <c r="G1673" s="154"/>
    </row>
    <row r="1674" spans="2:7" x14ac:dyDescent="0.5">
      <c r="B1674" s="154"/>
      <c r="C1674" s="154"/>
      <c r="D1674" s="154"/>
      <c r="E1674" s="154"/>
      <c r="F1674" s="154"/>
      <c r="G1674" s="154"/>
    </row>
    <row r="1675" spans="2:7" x14ac:dyDescent="0.5">
      <c r="B1675" s="154"/>
      <c r="C1675" s="154"/>
      <c r="D1675" s="154"/>
      <c r="E1675" s="154"/>
      <c r="F1675" s="154"/>
      <c r="G1675" s="154"/>
    </row>
    <row r="1676" spans="2:7" x14ac:dyDescent="0.5">
      <c r="B1676" s="154"/>
      <c r="C1676" s="154"/>
      <c r="D1676" s="154"/>
      <c r="E1676" s="154"/>
      <c r="F1676" s="154"/>
      <c r="G1676" s="154"/>
    </row>
    <row r="1677" spans="2:7" x14ac:dyDescent="0.5">
      <c r="B1677" s="154"/>
      <c r="C1677" s="154"/>
      <c r="D1677" s="154"/>
      <c r="E1677" s="154"/>
      <c r="F1677" s="154"/>
      <c r="G1677" s="154"/>
    </row>
    <row r="1678" spans="2:7" x14ac:dyDescent="0.5">
      <c r="B1678" s="154"/>
      <c r="C1678" s="154"/>
      <c r="D1678" s="154"/>
      <c r="E1678" s="154"/>
      <c r="F1678" s="154"/>
      <c r="G1678" s="154"/>
    </row>
    <row r="1679" spans="2:7" x14ac:dyDescent="0.5">
      <c r="B1679" s="154"/>
      <c r="C1679" s="154"/>
      <c r="D1679" s="154"/>
      <c r="E1679" s="154"/>
      <c r="F1679" s="154"/>
      <c r="G1679" s="154"/>
    </row>
    <row r="1680" spans="2:7" x14ac:dyDescent="0.5">
      <c r="B1680" s="154"/>
      <c r="C1680" s="154"/>
      <c r="D1680" s="154"/>
      <c r="E1680" s="154"/>
      <c r="F1680" s="154"/>
      <c r="G1680" s="154"/>
    </row>
    <row r="1681" spans="2:7" x14ac:dyDescent="0.5">
      <c r="B1681" s="154"/>
      <c r="C1681" s="154"/>
      <c r="D1681" s="154"/>
      <c r="E1681" s="154"/>
      <c r="F1681" s="154"/>
      <c r="G1681" s="154"/>
    </row>
    <row r="1682" spans="2:7" x14ac:dyDescent="0.5">
      <c r="B1682" s="154"/>
      <c r="C1682" s="154"/>
      <c r="D1682" s="154"/>
      <c r="E1682" s="154"/>
      <c r="F1682" s="154"/>
      <c r="G1682" s="154"/>
    </row>
    <row r="1683" spans="2:7" x14ac:dyDescent="0.5">
      <c r="B1683" s="154"/>
      <c r="C1683" s="154"/>
      <c r="D1683" s="154"/>
      <c r="E1683" s="154"/>
      <c r="F1683" s="154"/>
      <c r="G1683" s="154"/>
    </row>
    <row r="1684" spans="2:7" x14ac:dyDescent="0.5">
      <c r="B1684" s="154"/>
      <c r="C1684" s="154"/>
      <c r="D1684" s="154"/>
      <c r="E1684" s="154"/>
      <c r="F1684" s="154"/>
      <c r="G1684" s="154"/>
    </row>
    <row r="1685" spans="2:7" x14ac:dyDescent="0.5">
      <c r="B1685" s="154"/>
      <c r="C1685" s="154"/>
      <c r="D1685" s="154"/>
      <c r="E1685" s="154"/>
      <c r="F1685" s="154"/>
      <c r="G1685" s="154"/>
    </row>
    <row r="1686" spans="2:7" x14ac:dyDescent="0.5">
      <c r="B1686" s="154"/>
      <c r="C1686" s="154"/>
      <c r="D1686" s="154"/>
      <c r="E1686" s="154"/>
      <c r="F1686" s="154"/>
      <c r="G1686" s="154"/>
    </row>
    <row r="1687" spans="2:7" x14ac:dyDescent="0.5">
      <c r="B1687" s="154"/>
      <c r="C1687" s="154"/>
      <c r="D1687" s="154"/>
      <c r="E1687" s="154"/>
      <c r="F1687" s="154"/>
      <c r="G1687" s="154"/>
    </row>
    <row r="1688" spans="2:7" x14ac:dyDescent="0.5">
      <c r="B1688" s="154"/>
      <c r="C1688" s="154"/>
      <c r="D1688" s="154"/>
      <c r="E1688" s="154"/>
      <c r="F1688" s="154"/>
      <c r="G1688" s="154"/>
    </row>
    <row r="1689" spans="2:7" x14ac:dyDescent="0.5">
      <c r="B1689" s="154"/>
      <c r="C1689" s="154"/>
      <c r="D1689" s="154"/>
      <c r="E1689" s="154"/>
      <c r="F1689" s="154"/>
      <c r="G1689" s="154"/>
    </row>
    <row r="1690" spans="2:7" x14ac:dyDescent="0.5">
      <c r="B1690" s="154"/>
      <c r="C1690" s="154"/>
      <c r="D1690" s="154"/>
      <c r="E1690" s="154"/>
      <c r="F1690" s="154"/>
      <c r="G1690" s="154"/>
    </row>
    <row r="1691" spans="2:7" x14ac:dyDescent="0.5">
      <c r="B1691" s="154"/>
      <c r="C1691" s="154"/>
      <c r="D1691" s="154"/>
      <c r="E1691" s="154"/>
      <c r="F1691" s="154"/>
      <c r="G1691" s="154"/>
    </row>
    <row r="1692" spans="2:7" x14ac:dyDescent="0.5">
      <c r="B1692" s="154"/>
      <c r="C1692" s="154"/>
      <c r="D1692" s="154"/>
      <c r="E1692" s="154"/>
      <c r="F1692" s="154"/>
      <c r="G1692" s="154"/>
    </row>
    <row r="1693" spans="2:7" x14ac:dyDescent="0.5">
      <c r="B1693" s="154"/>
      <c r="C1693" s="154"/>
      <c r="D1693" s="154"/>
      <c r="E1693" s="154"/>
      <c r="F1693" s="154"/>
      <c r="G1693" s="154"/>
    </row>
    <row r="1694" spans="2:7" x14ac:dyDescent="0.5">
      <c r="B1694" s="154"/>
      <c r="C1694" s="154"/>
      <c r="D1694" s="154"/>
      <c r="E1694" s="154"/>
      <c r="F1694" s="154"/>
      <c r="G1694" s="154"/>
    </row>
    <row r="1695" spans="2:7" x14ac:dyDescent="0.5">
      <c r="B1695" s="154"/>
      <c r="C1695" s="154"/>
      <c r="D1695" s="154"/>
      <c r="E1695" s="154"/>
      <c r="F1695" s="154"/>
      <c r="G1695" s="154"/>
    </row>
    <row r="1696" spans="2:7" x14ac:dyDescent="0.5">
      <c r="B1696" s="154"/>
      <c r="C1696" s="154"/>
      <c r="D1696" s="154"/>
      <c r="E1696" s="154"/>
      <c r="F1696" s="154"/>
      <c r="G1696" s="154"/>
    </row>
    <row r="1697" spans="2:7" x14ac:dyDescent="0.5">
      <c r="B1697" s="154"/>
      <c r="C1697" s="154"/>
      <c r="D1697" s="154"/>
      <c r="E1697" s="154"/>
      <c r="F1697" s="154"/>
      <c r="G1697" s="154"/>
    </row>
    <row r="1698" spans="2:7" x14ac:dyDescent="0.5">
      <c r="B1698" s="154"/>
      <c r="C1698" s="154"/>
      <c r="D1698" s="154"/>
      <c r="E1698" s="154"/>
      <c r="F1698" s="154"/>
      <c r="G1698" s="154"/>
    </row>
    <row r="1699" spans="2:7" x14ac:dyDescent="0.5">
      <c r="B1699" s="154"/>
      <c r="C1699" s="154"/>
      <c r="D1699" s="154"/>
      <c r="E1699" s="154"/>
      <c r="F1699" s="154"/>
      <c r="G1699" s="154"/>
    </row>
    <row r="1700" spans="2:7" x14ac:dyDescent="0.5">
      <c r="B1700" s="154"/>
      <c r="C1700" s="154"/>
      <c r="D1700" s="154"/>
      <c r="E1700" s="154"/>
      <c r="F1700" s="154"/>
      <c r="G1700" s="154"/>
    </row>
    <row r="1701" spans="2:7" x14ac:dyDescent="0.5">
      <c r="B1701" s="154"/>
      <c r="C1701" s="154"/>
      <c r="D1701" s="154"/>
      <c r="E1701" s="154"/>
      <c r="F1701" s="154"/>
      <c r="G1701" s="154"/>
    </row>
    <row r="1702" spans="2:7" x14ac:dyDescent="0.5">
      <c r="B1702" s="154"/>
      <c r="C1702" s="154"/>
      <c r="D1702" s="154"/>
      <c r="E1702" s="154"/>
      <c r="F1702" s="154"/>
      <c r="G1702" s="154"/>
    </row>
    <row r="1703" spans="2:7" x14ac:dyDescent="0.5">
      <c r="B1703" s="154"/>
      <c r="C1703" s="154"/>
      <c r="D1703" s="154"/>
      <c r="E1703" s="154"/>
      <c r="F1703" s="154"/>
      <c r="G1703" s="154"/>
    </row>
    <row r="1704" spans="2:7" x14ac:dyDescent="0.5">
      <c r="B1704" s="154"/>
      <c r="C1704" s="154"/>
      <c r="D1704" s="154"/>
      <c r="E1704" s="154"/>
      <c r="F1704" s="154"/>
      <c r="G1704" s="154"/>
    </row>
    <row r="1705" spans="2:7" x14ac:dyDescent="0.5">
      <c r="B1705" s="154"/>
      <c r="C1705" s="154"/>
      <c r="D1705" s="154"/>
      <c r="E1705" s="154"/>
      <c r="F1705" s="154"/>
      <c r="G1705" s="154"/>
    </row>
    <row r="1706" spans="2:7" x14ac:dyDescent="0.5">
      <c r="B1706" s="154"/>
      <c r="C1706" s="154"/>
      <c r="D1706" s="154"/>
      <c r="E1706" s="154"/>
      <c r="F1706" s="154"/>
      <c r="G1706" s="154"/>
    </row>
    <row r="1707" spans="2:7" x14ac:dyDescent="0.5">
      <c r="B1707" s="154"/>
      <c r="C1707" s="154"/>
      <c r="D1707" s="154"/>
      <c r="E1707" s="154"/>
      <c r="F1707" s="154"/>
      <c r="G1707" s="154"/>
    </row>
    <row r="1708" spans="2:7" x14ac:dyDescent="0.5">
      <c r="B1708" s="154"/>
      <c r="C1708" s="154"/>
      <c r="D1708" s="154"/>
      <c r="E1708" s="154"/>
      <c r="F1708" s="154"/>
      <c r="G1708" s="154"/>
    </row>
    <row r="1709" spans="2:7" x14ac:dyDescent="0.5">
      <c r="B1709" s="154"/>
      <c r="C1709" s="154"/>
      <c r="D1709" s="154"/>
      <c r="E1709" s="154"/>
      <c r="F1709" s="154"/>
      <c r="G1709" s="154"/>
    </row>
    <row r="1710" spans="2:7" x14ac:dyDescent="0.5">
      <c r="B1710" s="154"/>
      <c r="C1710" s="154"/>
      <c r="D1710" s="154"/>
      <c r="E1710" s="154"/>
      <c r="F1710" s="154"/>
      <c r="G1710" s="154"/>
    </row>
    <row r="1711" spans="2:7" x14ac:dyDescent="0.5">
      <c r="B1711" s="154"/>
      <c r="C1711" s="154"/>
      <c r="D1711" s="154"/>
      <c r="E1711" s="154"/>
      <c r="F1711" s="154"/>
      <c r="G1711" s="154"/>
    </row>
    <row r="1712" spans="2:7" x14ac:dyDescent="0.5">
      <c r="B1712" s="154"/>
      <c r="C1712" s="154"/>
      <c r="D1712" s="154"/>
      <c r="E1712" s="154"/>
      <c r="F1712" s="154"/>
      <c r="G1712" s="154"/>
    </row>
    <row r="1713" spans="2:7" x14ac:dyDescent="0.5">
      <c r="B1713" s="154"/>
      <c r="C1713" s="154"/>
      <c r="D1713" s="154"/>
      <c r="E1713" s="154"/>
      <c r="F1713" s="154"/>
      <c r="G1713" s="154"/>
    </row>
    <row r="1714" spans="2:7" x14ac:dyDescent="0.5">
      <c r="B1714" s="154"/>
      <c r="C1714" s="154"/>
      <c r="D1714" s="154"/>
      <c r="E1714" s="154"/>
      <c r="F1714" s="154"/>
      <c r="G1714" s="154"/>
    </row>
    <row r="1715" spans="2:7" x14ac:dyDescent="0.5">
      <c r="B1715" s="154"/>
      <c r="C1715" s="154"/>
      <c r="D1715" s="154"/>
      <c r="E1715" s="154"/>
      <c r="F1715" s="154"/>
      <c r="G1715" s="154"/>
    </row>
    <row r="1716" spans="2:7" x14ac:dyDescent="0.5">
      <c r="B1716" s="154"/>
      <c r="C1716" s="154"/>
      <c r="D1716" s="154"/>
      <c r="E1716" s="154"/>
      <c r="F1716" s="154"/>
      <c r="G1716" s="154"/>
    </row>
    <row r="1717" spans="2:7" x14ac:dyDescent="0.5">
      <c r="B1717" s="154"/>
      <c r="C1717" s="154"/>
      <c r="D1717" s="154"/>
      <c r="E1717" s="154"/>
      <c r="F1717" s="154"/>
      <c r="G1717" s="154"/>
    </row>
    <row r="1718" spans="2:7" x14ac:dyDescent="0.5">
      <c r="B1718" s="154"/>
      <c r="C1718" s="154"/>
      <c r="D1718" s="154"/>
      <c r="E1718" s="154"/>
      <c r="F1718" s="154"/>
      <c r="G1718" s="154"/>
    </row>
    <row r="1719" spans="2:7" x14ac:dyDescent="0.5">
      <c r="B1719" s="154"/>
      <c r="C1719" s="154"/>
      <c r="D1719" s="154"/>
      <c r="E1719" s="154"/>
      <c r="F1719" s="154"/>
      <c r="G1719" s="154"/>
    </row>
    <row r="1720" spans="2:7" x14ac:dyDescent="0.5">
      <c r="B1720" s="154"/>
      <c r="C1720" s="154"/>
      <c r="D1720" s="154"/>
      <c r="E1720" s="154"/>
      <c r="F1720" s="154"/>
      <c r="G1720" s="154"/>
    </row>
    <row r="1721" spans="2:7" x14ac:dyDescent="0.5">
      <c r="B1721" s="154"/>
      <c r="C1721" s="154"/>
      <c r="D1721" s="154"/>
      <c r="E1721" s="154"/>
      <c r="F1721" s="154"/>
      <c r="G1721" s="154"/>
    </row>
    <row r="1722" spans="2:7" x14ac:dyDescent="0.5">
      <c r="B1722" s="154"/>
      <c r="C1722" s="154"/>
      <c r="D1722" s="154"/>
      <c r="E1722" s="154"/>
      <c r="F1722" s="154"/>
      <c r="G1722" s="154"/>
    </row>
    <row r="1723" spans="2:7" x14ac:dyDescent="0.5">
      <c r="B1723" s="154"/>
      <c r="C1723" s="154"/>
      <c r="D1723" s="154"/>
      <c r="E1723" s="154"/>
      <c r="F1723" s="154"/>
      <c r="G1723" s="154"/>
    </row>
    <row r="1724" spans="2:7" x14ac:dyDescent="0.5">
      <c r="B1724" s="154"/>
      <c r="C1724" s="154"/>
      <c r="D1724" s="154"/>
      <c r="E1724" s="154"/>
      <c r="F1724" s="154"/>
      <c r="G1724" s="154"/>
    </row>
    <row r="1725" spans="2:7" x14ac:dyDescent="0.5">
      <c r="B1725" s="154"/>
      <c r="C1725" s="154"/>
      <c r="D1725" s="154"/>
      <c r="E1725" s="154"/>
      <c r="F1725" s="154"/>
      <c r="G1725" s="154"/>
    </row>
    <row r="1726" spans="2:7" x14ac:dyDescent="0.5">
      <c r="B1726" s="154"/>
      <c r="C1726" s="154"/>
      <c r="D1726" s="154"/>
      <c r="E1726" s="154"/>
      <c r="F1726" s="154"/>
      <c r="G1726" s="154"/>
    </row>
    <row r="1727" spans="2:7" x14ac:dyDescent="0.5">
      <c r="B1727" s="154"/>
      <c r="C1727" s="154"/>
      <c r="D1727" s="154"/>
      <c r="E1727" s="154"/>
      <c r="F1727" s="154"/>
      <c r="G1727" s="154"/>
    </row>
    <row r="1728" spans="2:7" x14ac:dyDescent="0.5">
      <c r="B1728" s="154"/>
      <c r="C1728" s="154"/>
      <c r="D1728" s="154"/>
      <c r="E1728" s="154"/>
      <c r="F1728" s="154"/>
      <c r="G1728" s="154"/>
    </row>
    <row r="1729" spans="2:7" x14ac:dyDescent="0.5">
      <c r="B1729" s="154"/>
      <c r="C1729" s="154"/>
      <c r="D1729" s="154"/>
      <c r="E1729" s="154"/>
      <c r="F1729" s="154"/>
      <c r="G1729" s="154"/>
    </row>
    <row r="1730" spans="2:7" x14ac:dyDescent="0.5">
      <c r="B1730" s="154"/>
      <c r="C1730" s="154"/>
      <c r="D1730" s="154"/>
      <c r="E1730" s="154"/>
      <c r="F1730" s="154"/>
      <c r="G1730" s="154"/>
    </row>
    <row r="1731" spans="2:7" x14ac:dyDescent="0.5">
      <c r="B1731" s="154"/>
      <c r="C1731" s="154"/>
      <c r="D1731" s="154"/>
      <c r="E1731" s="154"/>
      <c r="F1731" s="154"/>
      <c r="G1731" s="154"/>
    </row>
    <row r="1732" spans="2:7" x14ac:dyDescent="0.5">
      <c r="B1732" s="154"/>
      <c r="C1732" s="154"/>
      <c r="D1732" s="154"/>
      <c r="E1732" s="154"/>
      <c r="F1732" s="154"/>
      <c r="G1732" s="154"/>
    </row>
    <row r="1733" spans="2:7" x14ac:dyDescent="0.5">
      <c r="B1733" s="154"/>
      <c r="C1733" s="154"/>
      <c r="D1733" s="154"/>
      <c r="E1733" s="154"/>
      <c r="F1733" s="154"/>
      <c r="G1733" s="154"/>
    </row>
    <row r="1734" spans="2:7" x14ac:dyDescent="0.5">
      <c r="B1734" s="154"/>
      <c r="C1734" s="154"/>
      <c r="D1734" s="154"/>
      <c r="E1734" s="154"/>
      <c r="F1734" s="154"/>
      <c r="G1734" s="154"/>
    </row>
    <row r="1735" spans="2:7" x14ac:dyDescent="0.5">
      <c r="B1735" s="154"/>
      <c r="C1735" s="154"/>
      <c r="D1735" s="154"/>
      <c r="E1735" s="154"/>
      <c r="F1735" s="154"/>
      <c r="G1735" s="154"/>
    </row>
    <row r="1736" spans="2:7" x14ac:dyDescent="0.5">
      <c r="B1736" s="154"/>
      <c r="C1736" s="154"/>
      <c r="D1736" s="154"/>
      <c r="E1736" s="154"/>
      <c r="F1736" s="154"/>
      <c r="G1736" s="154"/>
    </row>
    <row r="1737" spans="2:7" x14ac:dyDescent="0.5">
      <c r="B1737" s="154"/>
      <c r="C1737" s="154"/>
      <c r="D1737" s="154"/>
      <c r="E1737" s="154"/>
      <c r="F1737" s="154"/>
      <c r="G1737" s="154"/>
    </row>
    <row r="1738" spans="2:7" x14ac:dyDescent="0.5">
      <c r="B1738" s="154"/>
      <c r="C1738" s="154"/>
      <c r="D1738" s="154"/>
      <c r="E1738" s="154"/>
      <c r="F1738" s="154"/>
      <c r="G1738" s="154"/>
    </row>
    <row r="1739" spans="2:7" x14ac:dyDescent="0.5">
      <c r="B1739" s="154"/>
      <c r="C1739" s="154"/>
      <c r="D1739" s="154"/>
      <c r="E1739" s="154"/>
      <c r="F1739" s="154"/>
      <c r="G1739" s="154"/>
    </row>
    <row r="1740" spans="2:7" x14ac:dyDescent="0.5">
      <c r="B1740" s="154"/>
      <c r="C1740" s="154"/>
      <c r="D1740" s="154"/>
      <c r="E1740" s="154"/>
      <c r="F1740" s="154"/>
      <c r="G1740" s="154"/>
    </row>
    <row r="1741" spans="2:7" x14ac:dyDescent="0.5">
      <c r="B1741" s="154"/>
      <c r="C1741" s="154"/>
      <c r="D1741" s="154"/>
      <c r="E1741" s="154"/>
      <c r="F1741" s="154"/>
      <c r="G1741" s="154"/>
    </row>
    <row r="1742" spans="2:7" x14ac:dyDescent="0.5">
      <c r="B1742" s="154"/>
      <c r="C1742" s="154"/>
      <c r="D1742" s="154"/>
      <c r="E1742" s="154"/>
      <c r="F1742" s="154"/>
      <c r="G1742" s="154"/>
    </row>
    <row r="1743" spans="2:7" x14ac:dyDescent="0.5">
      <c r="B1743" s="154"/>
      <c r="C1743" s="154"/>
      <c r="D1743" s="154"/>
      <c r="E1743" s="154"/>
      <c r="F1743" s="154"/>
      <c r="G1743" s="154"/>
    </row>
    <row r="1744" spans="2:7" x14ac:dyDescent="0.5">
      <c r="B1744" s="154"/>
      <c r="C1744" s="154"/>
      <c r="D1744" s="154"/>
      <c r="E1744" s="154"/>
      <c r="F1744" s="154"/>
      <c r="G1744" s="154"/>
    </row>
    <row r="1745" spans="2:7" x14ac:dyDescent="0.5">
      <c r="B1745" s="154"/>
      <c r="C1745" s="154"/>
      <c r="D1745" s="154"/>
      <c r="E1745" s="154"/>
      <c r="F1745" s="154"/>
      <c r="G1745" s="154"/>
    </row>
    <row r="1746" spans="2:7" x14ac:dyDescent="0.5">
      <c r="B1746" s="154"/>
      <c r="C1746" s="154"/>
      <c r="D1746" s="154"/>
      <c r="E1746" s="154"/>
      <c r="F1746" s="154"/>
      <c r="G1746" s="154"/>
    </row>
    <row r="1747" spans="2:7" x14ac:dyDescent="0.5">
      <c r="B1747" s="154"/>
      <c r="C1747" s="154"/>
      <c r="D1747" s="154"/>
      <c r="E1747" s="154"/>
      <c r="F1747" s="154"/>
      <c r="G1747" s="154"/>
    </row>
    <row r="1748" spans="2:7" x14ac:dyDescent="0.5">
      <c r="B1748" s="154"/>
      <c r="C1748" s="154"/>
      <c r="D1748" s="154"/>
      <c r="E1748" s="154"/>
      <c r="F1748" s="154"/>
      <c r="G1748" s="154"/>
    </row>
    <row r="1749" spans="2:7" x14ac:dyDescent="0.5">
      <c r="B1749" s="154"/>
      <c r="C1749" s="154"/>
      <c r="D1749" s="154"/>
      <c r="E1749" s="154"/>
      <c r="F1749" s="154"/>
      <c r="G1749" s="154"/>
    </row>
    <row r="1750" spans="2:7" x14ac:dyDescent="0.5">
      <c r="B1750" s="154"/>
      <c r="C1750" s="154"/>
      <c r="D1750" s="154"/>
      <c r="E1750" s="154"/>
      <c r="F1750" s="154"/>
      <c r="G1750" s="154"/>
    </row>
    <row r="1751" spans="2:7" x14ac:dyDescent="0.5">
      <c r="B1751" s="154"/>
      <c r="C1751" s="154"/>
      <c r="D1751" s="154"/>
      <c r="E1751" s="154"/>
      <c r="F1751" s="154"/>
      <c r="G1751" s="154"/>
    </row>
    <row r="1752" spans="2:7" x14ac:dyDescent="0.5">
      <c r="B1752" s="154"/>
      <c r="C1752" s="154"/>
      <c r="D1752" s="154"/>
      <c r="E1752" s="154"/>
      <c r="F1752" s="154"/>
      <c r="G1752" s="154"/>
    </row>
    <row r="1753" spans="2:7" x14ac:dyDescent="0.5">
      <c r="B1753" s="154"/>
      <c r="C1753" s="154"/>
      <c r="D1753" s="154"/>
      <c r="E1753" s="154"/>
      <c r="F1753" s="154"/>
      <c r="G1753" s="154"/>
    </row>
    <row r="1754" spans="2:7" x14ac:dyDescent="0.5">
      <c r="B1754" s="154"/>
      <c r="C1754" s="154"/>
      <c r="D1754" s="154"/>
      <c r="E1754" s="154"/>
      <c r="F1754" s="154"/>
      <c r="G1754" s="154"/>
    </row>
    <row r="1755" spans="2:7" x14ac:dyDescent="0.5">
      <c r="B1755" s="154"/>
      <c r="C1755" s="154"/>
      <c r="D1755" s="154"/>
      <c r="E1755" s="154"/>
      <c r="F1755" s="154"/>
      <c r="G1755" s="154"/>
    </row>
    <row r="1756" spans="2:7" x14ac:dyDescent="0.5">
      <c r="B1756" s="154"/>
      <c r="C1756" s="154"/>
      <c r="D1756" s="154"/>
      <c r="E1756" s="154"/>
      <c r="F1756" s="154"/>
      <c r="G1756" s="154"/>
    </row>
    <row r="1757" spans="2:7" x14ac:dyDescent="0.5">
      <c r="B1757" s="154"/>
      <c r="C1757" s="154"/>
      <c r="D1757" s="154"/>
      <c r="E1757" s="154"/>
      <c r="F1757" s="154"/>
      <c r="G1757" s="154"/>
    </row>
    <row r="1758" spans="2:7" x14ac:dyDescent="0.5">
      <c r="B1758" s="154"/>
      <c r="C1758" s="154"/>
      <c r="D1758" s="154"/>
      <c r="E1758" s="154"/>
      <c r="F1758" s="154"/>
      <c r="G1758" s="154"/>
    </row>
    <row r="1759" spans="2:7" x14ac:dyDescent="0.5">
      <c r="B1759" s="154"/>
      <c r="C1759" s="154"/>
      <c r="D1759" s="154"/>
      <c r="E1759" s="154"/>
      <c r="F1759" s="154"/>
      <c r="G1759" s="154"/>
    </row>
    <row r="1760" spans="2:7" x14ac:dyDescent="0.5">
      <c r="B1760" s="154"/>
      <c r="C1760" s="154"/>
      <c r="D1760" s="154"/>
      <c r="E1760" s="154"/>
      <c r="F1760" s="154"/>
      <c r="G1760" s="154"/>
    </row>
    <row r="1761" spans="2:7" x14ac:dyDescent="0.5">
      <c r="B1761" s="154"/>
      <c r="C1761" s="154"/>
      <c r="D1761" s="154"/>
      <c r="E1761" s="154"/>
      <c r="F1761" s="154"/>
      <c r="G1761" s="154"/>
    </row>
    <row r="1762" spans="2:7" x14ac:dyDescent="0.5">
      <c r="B1762" s="154"/>
      <c r="C1762" s="154"/>
      <c r="D1762" s="154"/>
      <c r="E1762" s="154"/>
      <c r="F1762" s="154"/>
      <c r="G1762" s="154"/>
    </row>
    <row r="1763" spans="2:7" x14ac:dyDescent="0.5">
      <c r="B1763" s="154"/>
      <c r="C1763" s="154"/>
      <c r="D1763" s="154"/>
      <c r="E1763" s="154"/>
      <c r="F1763" s="154"/>
      <c r="G1763" s="154"/>
    </row>
    <row r="1764" spans="2:7" x14ac:dyDescent="0.5">
      <c r="B1764" s="154"/>
      <c r="C1764" s="154"/>
      <c r="D1764" s="154"/>
      <c r="E1764" s="154"/>
      <c r="F1764" s="154"/>
      <c r="G1764" s="154"/>
    </row>
    <row r="1765" spans="2:7" x14ac:dyDescent="0.5">
      <c r="B1765" s="154"/>
      <c r="C1765" s="154"/>
      <c r="D1765" s="154"/>
      <c r="E1765" s="154"/>
      <c r="F1765" s="154"/>
      <c r="G1765" s="154"/>
    </row>
    <row r="1766" spans="2:7" x14ac:dyDescent="0.5">
      <c r="B1766" s="154"/>
      <c r="C1766" s="154"/>
      <c r="D1766" s="154"/>
      <c r="E1766" s="154"/>
      <c r="F1766" s="154"/>
      <c r="G1766" s="154"/>
    </row>
    <row r="1767" spans="2:7" x14ac:dyDescent="0.5">
      <c r="B1767" s="154"/>
      <c r="C1767" s="154"/>
      <c r="D1767" s="154"/>
      <c r="E1767" s="154"/>
      <c r="F1767" s="154"/>
      <c r="G1767" s="154"/>
    </row>
    <row r="1768" spans="2:7" x14ac:dyDescent="0.5">
      <c r="B1768" s="154"/>
      <c r="C1768" s="154"/>
      <c r="D1768" s="154"/>
      <c r="E1768" s="154"/>
      <c r="F1768" s="154"/>
      <c r="G1768" s="154"/>
    </row>
    <row r="1769" spans="2:7" x14ac:dyDescent="0.5">
      <c r="B1769" s="154"/>
      <c r="C1769" s="154"/>
      <c r="D1769" s="154"/>
      <c r="E1769" s="154"/>
      <c r="F1769" s="154"/>
      <c r="G1769" s="154"/>
    </row>
    <row r="1770" spans="2:7" x14ac:dyDescent="0.5">
      <c r="B1770" s="154"/>
      <c r="C1770" s="154"/>
      <c r="D1770" s="154"/>
      <c r="E1770" s="154"/>
      <c r="F1770" s="154"/>
      <c r="G1770" s="154"/>
    </row>
    <row r="1771" spans="2:7" x14ac:dyDescent="0.5">
      <c r="B1771" s="154"/>
      <c r="C1771" s="154"/>
      <c r="D1771" s="154"/>
      <c r="E1771" s="154"/>
      <c r="F1771" s="154"/>
      <c r="G1771" s="154"/>
    </row>
    <row r="1772" spans="2:7" x14ac:dyDescent="0.5">
      <c r="B1772" s="154"/>
      <c r="C1772" s="154"/>
      <c r="D1772" s="154"/>
      <c r="E1772" s="154"/>
      <c r="F1772" s="154"/>
      <c r="G1772" s="154"/>
    </row>
    <row r="1773" spans="2:7" x14ac:dyDescent="0.5">
      <c r="B1773" s="154"/>
      <c r="C1773" s="154"/>
      <c r="D1773" s="154"/>
      <c r="E1773" s="154"/>
      <c r="F1773" s="154"/>
      <c r="G1773" s="154"/>
    </row>
    <row r="1774" spans="2:7" x14ac:dyDescent="0.5">
      <c r="B1774" s="154"/>
      <c r="C1774" s="154"/>
      <c r="D1774" s="154"/>
      <c r="E1774" s="154"/>
      <c r="F1774" s="154"/>
      <c r="G1774" s="154"/>
    </row>
    <row r="1775" spans="2:7" x14ac:dyDescent="0.5">
      <c r="B1775" s="154"/>
      <c r="C1775" s="154"/>
      <c r="D1775" s="154"/>
      <c r="E1775" s="154"/>
      <c r="F1775" s="154"/>
      <c r="G1775" s="154"/>
    </row>
    <row r="1776" spans="2:7" x14ac:dyDescent="0.5">
      <c r="B1776" s="154"/>
      <c r="C1776" s="154"/>
      <c r="D1776" s="154"/>
      <c r="E1776" s="154"/>
      <c r="F1776" s="154"/>
      <c r="G1776" s="154"/>
    </row>
    <row r="1777" spans="2:7" x14ac:dyDescent="0.5">
      <c r="B1777" s="154"/>
      <c r="C1777" s="154"/>
      <c r="D1777" s="154"/>
      <c r="E1777" s="154"/>
      <c r="F1777" s="154"/>
      <c r="G1777" s="154"/>
    </row>
    <row r="1778" spans="2:7" x14ac:dyDescent="0.5">
      <c r="B1778" s="154"/>
      <c r="C1778" s="154"/>
      <c r="D1778" s="154"/>
      <c r="E1778" s="154"/>
      <c r="F1778" s="154"/>
      <c r="G1778" s="154"/>
    </row>
    <row r="1779" spans="2:7" x14ac:dyDescent="0.5">
      <c r="B1779" s="154"/>
      <c r="C1779" s="154"/>
      <c r="D1779" s="154"/>
      <c r="E1779" s="154"/>
      <c r="F1779" s="154"/>
      <c r="G1779" s="154"/>
    </row>
    <row r="1780" spans="2:7" x14ac:dyDescent="0.5">
      <c r="B1780" s="154"/>
      <c r="C1780" s="154"/>
      <c r="D1780" s="154"/>
      <c r="E1780" s="154"/>
      <c r="F1780" s="154"/>
      <c r="G1780" s="154"/>
    </row>
    <row r="1781" spans="2:7" x14ac:dyDescent="0.5">
      <c r="B1781" s="154"/>
      <c r="C1781" s="154"/>
      <c r="D1781" s="154"/>
      <c r="E1781" s="154"/>
      <c r="F1781" s="154"/>
      <c r="G1781" s="154"/>
    </row>
    <row r="1782" spans="2:7" x14ac:dyDescent="0.5">
      <c r="B1782" s="154"/>
      <c r="C1782" s="154"/>
      <c r="D1782" s="154"/>
      <c r="E1782" s="154"/>
      <c r="F1782" s="154"/>
      <c r="G1782" s="154"/>
    </row>
    <row r="1783" spans="2:7" x14ac:dyDescent="0.5">
      <c r="B1783" s="154"/>
      <c r="C1783" s="154"/>
      <c r="D1783" s="154"/>
      <c r="E1783" s="154"/>
      <c r="F1783" s="154"/>
      <c r="G1783" s="154"/>
    </row>
    <row r="1784" spans="2:7" x14ac:dyDescent="0.5">
      <c r="B1784" s="154"/>
      <c r="C1784" s="154"/>
      <c r="D1784" s="154"/>
      <c r="E1784" s="154"/>
      <c r="F1784" s="154"/>
      <c r="G1784" s="154"/>
    </row>
    <row r="1785" spans="2:7" x14ac:dyDescent="0.5">
      <c r="B1785" s="154"/>
      <c r="C1785" s="154"/>
      <c r="D1785" s="154"/>
      <c r="E1785" s="154"/>
      <c r="F1785" s="154"/>
      <c r="G1785" s="154"/>
    </row>
    <row r="1786" spans="2:7" x14ac:dyDescent="0.5">
      <c r="B1786" s="154"/>
      <c r="C1786" s="154"/>
      <c r="D1786" s="154"/>
      <c r="E1786" s="154"/>
      <c r="F1786" s="154"/>
      <c r="G1786" s="154"/>
    </row>
    <row r="1787" spans="2:7" x14ac:dyDescent="0.5">
      <c r="B1787" s="154"/>
      <c r="C1787" s="154"/>
      <c r="D1787" s="154"/>
      <c r="E1787" s="154"/>
      <c r="F1787" s="154"/>
      <c r="G1787" s="154"/>
    </row>
    <row r="1788" spans="2:7" x14ac:dyDescent="0.5">
      <c r="B1788" s="154"/>
      <c r="C1788" s="154"/>
      <c r="D1788" s="154"/>
      <c r="E1788" s="154"/>
      <c r="F1788" s="154"/>
      <c r="G1788" s="154"/>
    </row>
    <row r="1789" spans="2:7" x14ac:dyDescent="0.5">
      <c r="B1789" s="154"/>
      <c r="C1789" s="154"/>
      <c r="D1789" s="154"/>
      <c r="E1789" s="154"/>
      <c r="F1789" s="154"/>
      <c r="G1789" s="154"/>
    </row>
    <row r="1790" spans="2:7" x14ac:dyDescent="0.5">
      <c r="B1790" s="154"/>
      <c r="C1790" s="154"/>
      <c r="D1790" s="154"/>
      <c r="E1790" s="154"/>
      <c r="F1790" s="154"/>
      <c r="G1790" s="154"/>
    </row>
    <row r="1791" spans="2:7" x14ac:dyDescent="0.5">
      <c r="B1791" s="154"/>
      <c r="C1791" s="154"/>
      <c r="D1791" s="154"/>
      <c r="E1791" s="154"/>
      <c r="F1791" s="154"/>
      <c r="G1791" s="154"/>
    </row>
    <row r="1792" spans="2:7" x14ac:dyDescent="0.5">
      <c r="B1792" s="154"/>
      <c r="C1792" s="154"/>
      <c r="D1792" s="154"/>
      <c r="E1792" s="154"/>
      <c r="F1792" s="154"/>
      <c r="G1792" s="154"/>
    </row>
    <row r="1793" spans="2:7" x14ac:dyDescent="0.5">
      <c r="B1793" s="154"/>
      <c r="C1793" s="154"/>
      <c r="D1793" s="154"/>
      <c r="E1793" s="154"/>
      <c r="F1793" s="154"/>
      <c r="G1793" s="154"/>
    </row>
    <row r="1794" spans="2:7" x14ac:dyDescent="0.5">
      <c r="B1794" s="154"/>
      <c r="C1794" s="154"/>
      <c r="D1794" s="154"/>
      <c r="E1794" s="154"/>
      <c r="F1794" s="154"/>
      <c r="G1794" s="154"/>
    </row>
    <row r="1795" spans="2:7" x14ac:dyDescent="0.5">
      <c r="B1795" s="154"/>
      <c r="C1795" s="154"/>
      <c r="D1795" s="154"/>
      <c r="E1795" s="154"/>
      <c r="F1795" s="154"/>
      <c r="G1795" s="154"/>
    </row>
    <row r="1796" spans="2:7" x14ac:dyDescent="0.5">
      <c r="B1796" s="154"/>
      <c r="C1796" s="154"/>
      <c r="D1796" s="154"/>
      <c r="E1796" s="154"/>
      <c r="F1796" s="154"/>
      <c r="G1796" s="154"/>
    </row>
    <row r="1797" spans="2:7" x14ac:dyDescent="0.5">
      <c r="B1797" s="154"/>
      <c r="C1797" s="154"/>
      <c r="D1797" s="154"/>
      <c r="E1797" s="154"/>
      <c r="F1797" s="154"/>
      <c r="G1797" s="154"/>
    </row>
    <row r="1798" spans="2:7" x14ac:dyDescent="0.5">
      <c r="B1798" s="154"/>
      <c r="C1798" s="154"/>
      <c r="D1798" s="154"/>
      <c r="E1798" s="154"/>
      <c r="F1798" s="154"/>
      <c r="G1798" s="154"/>
    </row>
    <row r="1799" spans="2:7" x14ac:dyDescent="0.5">
      <c r="B1799" s="154"/>
      <c r="C1799" s="154"/>
      <c r="D1799" s="154"/>
      <c r="E1799" s="154"/>
      <c r="F1799" s="154"/>
      <c r="G1799" s="154"/>
    </row>
    <row r="1800" spans="2:7" x14ac:dyDescent="0.5">
      <c r="B1800" s="154"/>
      <c r="C1800" s="154"/>
      <c r="D1800" s="154"/>
      <c r="E1800" s="154"/>
      <c r="F1800" s="154"/>
      <c r="G1800" s="154"/>
    </row>
    <row r="1801" spans="2:7" x14ac:dyDescent="0.5">
      <c r="B1801" s="154"/>
      <c r="C1801" s="154"/>
      <c r="D1801" s="154"/>
      <c r="E1801" s="154"/>
      <c r="F1801" s="154"/>
      <c r="G1801" s="154"/>
    </row>
    <row r="1802" spans="2:7" x14ac:dyDescent="0.5">
      <c r="B1802" s="154"/>
      <c r="C1802" s="154"/>
      <c r="D1802" s="154"/>
      <c r="E1802" s="154"/>
      <c r="F1802" s="154"/>
      <c r="G1802" s="154"/>
    </row>
    <row r="1803" spans="2:7" x14ac:dyDescent="0.5">
      <c r="B1803" s="154"/>
      <c r="C1803" s="154"/>
      <c r="D1803" s="154"/>
      <c r="E1803" s="154"/>
      <c r="F1803" s="154"/>
      <c r="G1803" s="154"/>
    </row>
    <row r="1804" spans="2:7" x14ac:dyDescent="0.5">
      <c r="B1804" s="154"/>
      <c r="C1804" s="154"/>
      <c r="D1804" s="154"/>
      <c r="E1804" s="154"/>
      <c r="F1804" s="154"/>
      <c r="G1804" s="154"/>
    </row>
    <row r="1805" spans="2:7" x14ac:dyDescent="0.5">
      <c r="B1805" s="154"/>
      <c r="C1805" s="154"/>
      <c r="D1805" s="154"/>
      <c r="E1805" s="154"/>
      <c r="F1805" s="154"/>
      <c r="G1805" s="154"/>
    </row>
    <row r="1806" spans="2:7" x14ac:dyDescent="0.5">
      <c r="B1806" s="154"/>
      <c r="C1806" s="154"/>
      <c r="D1806" s="154"/>
      <c r="E1806" s="154"/>
      <c r="F1806" s="154"/>
      <c r="G1806" s="154"/>
    </row>
    <row r="1807" spans="2:7" x14ac:dyDescent="0.5">
      <c r="B1807" s="154"/>
      <c r="C1807" s="154"/>
      <c r="D1807" s="154"/>
      <c r="E1807" s="154"/>
      <c r="F1807" s="154"/>
      <c r="G1807" s="154"/>
    </row>
    <row r="1808" spans="2:7" x14ac:dyDescent="0.5">
      <c r="B1808" s="154"/>
      <c r="C1808" s="154"/>
      <c r="D1808" s="154"/>
      <c r="E1808" s="154"/>
      <c r="F1808" s="154"/>
      <c r="G1808" s="154"/>
    </row>
    <row r="1809" spans="2:7" x14ac:dyDescent="0.5">
      <c r="B1809" s="154"/>
      <c r="C1809" s="154"/>
      <c r="D1809" s="154"/>
      <c r="E1809" s="154"/>
      <c r="F1809" s="154"/>
      <c r="G1809" s="154"/>
    </row>
    <row r="1810" spans="2:7" x14ac:dyDescent="0.5">
      <c r="B1810" s="154"/>
      <c r="C1810" s="154"/>
      <c r="D1810" s="154"/>
      <c r="E1810" s="154"/>
      <c r="F1810" s="154"/>
      <c r="G1810" s="154"/>
    </row>
    <row r="1811" spans="2:7" x14ac:dyDescent="0.5">
      <c r="B1811" s="154"/>
      <c r="C1811" s="154"/>
      <c r="D1811" s="154"/>
      <c r="E1811" s="154"/>
      <c r="F1811" s="154"/>
      <c r="G1811" s="154"/>
    </row>
    <row r="1812" spans="2:7" x14ac:dyDescent="0.5">
      <c r="B1812" s="154"/>
      <c r="C1812" s="154"/>
      <c r="D1812" s="154"/>
      <c r="E1812" s="154"/>
      <c r="F1812" s="154"/>
      <c r="G1812" s="154"/>
    </row>
    <row r="1813" spans="2:7" x14ac:dyDescent="0.5">
      <c r="B1813" s="154"/>
      <c r="C1813" s="154"/>
      <c r="D1813" s="154"/>
      <c r="E1813" s="154"/>
      <c r="F1813" s="154"/>
      <c r="G1813" s="154"/>
    </row>
    <row r="1814" spans="2:7" x14ac:dyDescent="0.5">
      <c r="B1814" s="154"/>
      <c r="C1814" s="154"/>
      <c r="D1814" s="154"/>
      <c r="E1814" s="154"/>
      <c r="F1814" s="154"/>
      <c r="G1814" s="154"/>
    </row>
    <row r="1815" spans="2:7" x14ac:dyDescent="0.5">
      <c r="B1815" s="154"/>
      <c r="C1815" s="154"/>
      <c r="D1815" s="154"/>
      <c r="E1815" s="154"/>
      <c r="F1815" s="154"/>
      <c r="G1815" s="154"/>
    </row>
    <row r="1816" spans="2:7" x14ac:dyDescent="0.5">
      <c r="B1816" s="154"/>
      <c r="C1816" s="154"/>
      <c r="D1816" s="154"/>
      <c r="E1816" s="154"/>
      <c r="F1816" s="154"/>
      <c r="G1816" s="154"/>
    </row>
    <row r="1817" spans="2:7" x14ac:dyDescent="0.5">
      <c r="B1817" s="154"/>
      <c r="C1817" s="154"/>
      <c r="D1817" s="154"/>
      <c r="E1817" s="154"/>
      <c r="F1817" s="154"/>
      <c r="G1817" s="154"/>
    </row>
    <row r="1818" spans="2:7" x14ac:dyDescent="0.5">
      <c r="B1818" s="154"/>
      <c r="C1818" s="154"/>
      <c r="D1818" s="154"/>
      <c r="E1818" s="154"/>
      <c r="F1818" s="154"/>
      <c r="G1818" s="154"/>
    </row>
    <row r="1819" spans="2:7" x14ac:dyDescent="0.5">
      <c r="B1819" s="154"/>
      <c r="C1819" s="154"/>
      <c r="D1819" s="154"/>
      <c r="E1819" s="154"/>
      <c r="F1819" s="154"/>
      <c r="G1819" s="154"/>
    </row>
    <row r="1820" spans="2:7" x14ac:dyDescent="0.5">
      <c r="B1820" s="154"/>
      <c r="C1820" s="154"/>
      <c r="D1820" s="154"/>
      <c r="E1820" s="154"/>
      <c r="F1820" s="154"/>
      <c r="G1820" s="154"/>
    </row>
    <row r="1821" spans="2:7" x14ac:dyDescent="0.5">
      <c r="B1821" s="154"/>
      <c r="C1821" s="154"/>
      <c r="D1821" s="154"/>
      <c r="E1821" s="154"/>
      <c r="F1821" s="154"/>
      <c r="G1821" s="154"/>
    </row>
    <row r="1822" spans="2:7" x14ac:dyDescent="0.5">
      <c r="B1822" s="154"/>
      <c r="C1822" s="154"/>
      <c r="D1822" s="154"/>
      <c r="E1822" s="154"/>
      <c r="F1822" s="154"/>
      <c r="G1822" s="154"/>
    </row>
    <row r="1823" spans="2:7" x14ac:dyDescent="0.5">
      <c r="B1823" s="154"/>
      <c r="C1823" s="154"/>
      <c r="D1823" s="154"/>
      <c r="E1823" s="154"/>
      <c r="F1823" s="154"/>
      <c r="G1823" s="154"/>
    </row>
    <row r="1824" spans="2:7" x14ac:dyDescent="0.5">
      <c r="B1824" s="154"/>
      <c r="C1824" s="154"/>
      <c r="D1824" s="154"/>
      <c r="E1824" s="154"/>
      <c r="F1824" s="154"/>
      <c r="G1824" s="154"/>
    </row>
    <row r="1825" spans="2:7" x14ac:dyDescent="0.5">
      <c r="B1825" s="154"/>
      <c r="C1825" s="154"/>
      <c r="D1825" s="154"/>
      <c r="E1825" s="154"/>
      <c r="F1825" s="154"/>
      <c r="G1825" s="154"/>
    </row>
    <row r="1826" spans="2:7" x14ac:dyDescent="0.5">
      <c r="B1826" s="154"/>
      <c r="C1826" s="154"/>
      <c r="D1826" s="154"/>
      <c r="E1826" s="154"/>
      <c r="F1826" s="154"/>
      <c r="G1826" s="154"/>
    </row>
    <row r="1827" spans="2:7" x14ac:dyDescent="0.5">
      <c r="B1827" s="154"/>
      <c r="C1827" s="154"/>
      <c r="D1827" s="154"/>
      <c r="E1827" s="154"/>
      <c r="F1827" s="154"/>
      <c r="G1827" s="154"/>
    </row>
    <row r="1828" spans="2:7" x14ac:dyDescent="0.5">
      <c r="B1828" s="154"/>
      <c r="C1828" s="154"/>
      <c r="D1828" s="154"/>
      <c r="E1828" s="154"/>
      <c r="F1828" s="154"/>
      <c r="G1828" s="154"/>
    </row>
    <row r="1829" spans="2:7" x14ac:dyDescent="0.5">
      <c r="B1829" s="154"/>
      <c r="C1829" s="154"/>
      <c r="D1829" s="154"/>
      <c r="E1829" s="154"/>
      <c r="F1829" s="154"/>
      <c r="G1829" s="154"/>
    </row>
    <row r="1830" spans="2:7" x14ac:dyDescent="0.5">
      <c r="B1830" s="154"/>
      <c r="C1830" s="154"/>
      <c r="D1830" s="154"/>
      <c r="E1830" s="154"/>
      <c r="F1830" s="154"/>
      <c r="G1830" s="154"/>
    </row>
    <row r="1831" spans="2:7" x14ac:dyDescent="0.5">
      <c r="B1831" s="154"/>
      <c r="C1831" s="154"/>
      <c r="D1831" s="154"/>
      <c r="E1831" s="154"/>
      <c r="F1831" s="154"/>
      <c r="G1831" s="154"/>
    </row>
    <row r="1832" spans="2:7" x14ac:dyDescent="0.5">
      <c r="B1832" s="154"/>
      <c r="C1832" s="154"/>
      <c r="D1832" s="154"/>
      <c r="E1832" s="154"/>
      <c r="F1832" s="154"/>
      <c r="G1832" s="154"/>
    </row>
    <row r="1833" spans="2:7" x14ac:dyDescent="0.5">
      <c r="B1833" s="154"/>
      <c r="C1833" s="154"/>
      <c r="D1833" s="154"/>
      <c r="E1833" s="154"/>
      <c r="F1833" s="154"/>
      <c r="G1833" s="154"/>
    </row>
    <row r="1834" spans="2:7" x14ac:dyDescent="0.5">
      <c r="B1834" s="154"/>
      <c r="C1834" s="154"/>
      <c r="D1834" s="154"/>
      <c r="E1834" s="154"/>
      <c r="F1834" s="154"/>
      <c r="G1834" s="154"/>
    </row>
    <row r="1835" spans="2:7" x14ac:dyDescent="0.5">
      <c r="B1835" s="154"/>
      <c r="C1835" s="154"/>
      <c r="D1835" s="154"/>
      <c r="E1835" s="154"/>
      <c r="F1835" s="154"/>
      <c r="G1835" s="154"/>
    </row>
    <row r="1836" spans="2:7" x14ac:dyDescent="0.5">
      <c r="B1836" s="154"/>
      <c r="C1836" s="154"/>
      <c r="D1836" s="154"/>
      <c r="E1836" s="154"/>
      <c r="F1836" s="154"/>
      <c r="G1836" s="154"/>
    </row>
    <row r="1837" spans="2:7" x14ac:dyDescent="0.5">
      <c r="B1837" s="154"/>
      <c r="C1837" s="154"/>
      <c r="D1837" s="154"/>
      <c r="E1837" s="154"/>
      <c r="F1837" s="154"/>
      <c r="G1837" s="154"/>
    </row>
    <row r="1838" spans="2:7" x14ac:dyDescent="0.5">
      <c r="B1838" s="154"/>
      <c r="C1838" s="154"/>
      <c r="D1838" s="154"/>
      <c r="E1838" s="154"/>
      <c r="F1838" s="154"/>
      <c r="G1838" s="154"/>
    </row>
    <row r="1839" spans="2:7" x14ac:dyDescent="0.5">
      <c r="B1839" s="154"/>
      <c r="C1839" s="154"/>
      <c r="D1839" s="154"/>
      <c r="E1839" s="154"/>
      <c r="F1839" s="154"/>
      <c r="G1839" s="154"/>
    </row>
    <row r="1840" spans="2:7" x14ac:dyDescent="0.5">
      <c r="B1840" s="154"/>
      <c r="C1840" s="154"/>
      <c r="D1840" s="154"/>
      <c r="E1840" s="154"/>
      <c r="F1840" s="154"/>
      <c r="G1840" s="154"/>
    </row>
    <row r="1841" spans="2:7" x14ac:dyDescent="0.5">
      <c r="B1841" s="154"/>
      <c r="C1841" s="154"/>
      <c r="D1841" s="154"/>
      <c r="E1841" s="154"/>
      <c r="F1841" s="154"/>
      <c r="G1841" s="154"/>
    </row>
    <row r="1842" spans="2:7" x14ac:dyDescent="0.5">
      <c r="B1842" s="154"/>
      <c r="C1842" s="154"/>
      <c r="D1842" s="154"/>
      <c r="E1842" s="154"/>
      <c r="F1842" s="154"/>
      <c r="G1842" s="154"/>
    </row>
    <row r="1843" spans="2:7" x14ac:dyDescent="0.5">
      <c r="B1843" s="154"/>
      <c r="C1843" s="154"/>
      <c r="D1843" s="154"/>
      <c r="E1843" s="154"/>
      <c r="F1843" s="154"/>
      <c r="G1843" s="154"/>
    </row>
    <row r="1844" spans="2:7" x14ac:dyDescent="0.5">
      <c r="B1844" s="154"/>
      <c r="C1844" s="154"/>
      <c r="D1844" s="154"/>
      <c r="E1844" s="154"/>
      <c r="F1844" s="154"/>
      <c r="G1844" s="154"/>
    </row>
    <row r="1845" spans="2:7" x14ac:dyDescent="0.5">
      <c r="B1845" s="154"/>
      <c r="C1845" s="154"/>
      <c r="D1845" s="154"/>
      <c r="E1845" s="154"/>
      <c r="F1845" s="154"/>
      <c r="G1845" s="154"/>
    </row>
    <row r="1846" spans="2:7" x14ac:dyDescent="0.5">
      <c r="B1846" s="154"/>
      <c r="C1846" s="154"/>
      <c r="D1846" s="154"/>
      <c r="E1846" s="154"/>
      <c r="F1846" s="154"/>
      <c r="G1846" s="154"/>
    </row>
    <row r="1847" spans="2:7" x14ac:dyDescent="0.5">
      <c r="B1847" s="154"/>
      <c r="C1847" s="154"/>
      <c r="D1847" s="154"/>
      <c r="E1847" s="154"/>
      <c r="F1847" s="154"/>
      <c r="G1847" s="154"/>
    </row>
    <row r="1848" spans="2:7" x14ac:dyDescent="0.5">
      <c r="B1848" s="154"/>
      <c r="C1848" s="154"/>
      <c r="D1848" s="154"/>
      <c r="E1848" s="154"/>
      <c r="F1848" s="154"/>
      <c r="G1848" s="154"/>
    </row>
    <row r="1849" spans="2:7" x14ac:dyDescent="0.5">
      <c r="B1849" s="154"/>
      <c r="C1849" s="154"/>
      <c r="D1849" s="154"/>
      <c r="E1849" s="154"/>
      <c r="F1849" s="154"/>
      <c r="G1849" s="154"/>
    </row>
    <row r="1850" spans="2:7" x14ac:dyDescent="0.5">
      <c r="B1850" s="154"/>
      <c r="C1850" s="154"/>
      <c r="D1850" s="154"/>
      <c r="E1850" s="154"/>
      <c r="F1850" s="154"/>
      <c r="G1850" s="154"/>
    </row>
    <row r="1851" spans="2:7" x14ac:dyDescent="0.5">
      <c r="B1851" s="154"/>
      <c r="C1851" s="154"/>
      <c r="D1851" s="154"/>
      <c r="E1851" s="154"/>
      <c r="F1851" s="154"/>
      <c r="G1851" s="154"/>
    </row>
    <row r="1852" spans="2:7" x14ac:dyDescent="0.5">
      <c r="B1852" s="154"/>
      <c r="C1852" s="154"/>
      <c r="D1852" s="154"/>
      <c r="E1852" s="154"/>
      <c r="F1852" s="154"/>
      <c r="G1852" s="154"/>
    </row>
    <row r="1853" spans="2:7" x14ac:dyDescent="0.5">
      <c r="B1853" s="154"/>
      <c r="C1853" s="154"/>
      <c r="D1853" s="154"/>
      <c r="E1853" s="154"/>
      <c r="F1853" s="154"/>
      <c r="G1853" s="154"/>
    </row>
    <row r="1854" spans="2:7" x14ac:dyDescent="0.5">
      <c r="B1854" s="154"/>
      <c r="C1854" s="154"/>
      <c r="D1854" s="154"/>
      <c r="E1854" s="154"/>
      <c r="F1854" s="154"/>
      <c r="G1854" s="154"/>
    </row>
    <row r="1855" spans="2:7" x14ac:dyDescent="0.5">
      <c r="B1855" s="154"/>
      <c r="C1855" s="154"/>
      <c r="D1855" s="154"/>
      <c r="E1855" s="154"/>
      <c r="F1855" s="154"/>
      <c r="G1855" s="154"/>
    </row>
    <row r="1856" spans="2:7" x14ac:dyDescent="0.5">
      <c r="B1856" s="154"/>
      <c r="C1856" s="154"/>
      <c r="D1856" s="154"/>
      <c r="E1856" s="154"/>
      <c r="F1856" s="154"/>
      <c r="G1856" s="154"/>
    </row>
    <row r="1857" spans="2:7" x14ac:dyDescent="0.5">
      <c r="B1857" s="154"/>
      <c r="C1857" s="154"/>
      <c r="D1857" s="154"/>
      <c r="E1857" s="154"/>
      <c r="F1857" s="154"/>
      <c r="G1857" s="154"/>
    </row>
    <row r="1858" spans="2:7" x14ac:dyDescent="0.5">
      <c r="B1858" s="154"/>
      <c r="C1858" s="154"/>
      <c r="D1858" s="154"/>
      <c r="E1858" s="154"/>
      <c r="F1858" s="154"/>
      <c r="G1858" s="154"/>
    </row>
  </sheetData>
  <mergeCells count="3">
    <mergeCell ref="A1:C1"/>
    <mergeCell ref="A2:C2"/>
    <mergeCell ref="D3:F3"/>
  </mergeCells>
  <printOptions horizontalCentered="1"/>
  <pageMargins left="7.874015748031496E-2" right="7.874015748031496E-2" top="0.78740157480314965" bottom="0.78740157480314965" header="0.31496062992125984" footer="0.31496062992125984"/>
  <pageSetup paperSize="8" scale="86" orientation="landscape" r:id="rId1"/>
  <headerFooter alignWithMargins="0">
    <oddFooter>&amp;LFile : &amp;F/&amp;A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4"/>
  <sheetViews>
    <sheetView zoomScale="90" zoomScaleNormal="90" workbookViewId="0">
      <selection activeCell="I12" sqref="I12"/>
    </sheetView>
  </sheetViews>
  <sheetFormatPr defaultRowHeight="21" x14ac:dyDescent="0.45"/>
  <cols>
    <col min="1" max="1" width="13.375" style="101" bestFit="1" customWidth="1"/>
    <col min="2" max="3" width="7.625" style="65" customWidth="1"/>
    <col min="4" max="4" width="10.25" style="65" customWidth="1"/>
    <col min="5" max="6" width="8.125" style="65" customWidth="1"/>
    <col min="7" max="7" width="9.875" style="102" customWidth="1"/>
    <col min="8" max="8" width="9.375" style="65" customWidth="1"/>
    <col min="9" max="9" width="19.25" style="98" customWidth="1"/>
    <col min="10" max="10" width="9" style="65"/>
    <col min="11" max="11" width="9.375" style="65" customWidth="1"/>
    <col min="12" max="12" width="8.875" style="65" customWidth="1"/>
    <col min="13" max="13" width="9" style="65"/>
    <col min="14" max="14" width="8.875" style="65" customWidth="1"/>
    <col min="15" max="15" width="8.5" style="65" customWidth="1"/>
    <col min="16" max="22" width="9" style="65"/>
    <col min="23" max="23" width="13.125" style="65" customWidth="1"/>
    <col min="24" max="27" width="9" style="65"/>
    <col min="28" max="30" width="9" style="99"/>
    <col min="31" max="256" width="9" style="65"/>
    <col min="257" max="257" width="13.375" style="65" bestFit="1" customWidth="1"/>
    <col min="258" max="259" width="7.625" style="65" customWidth="1"/>
    <col min="260" max="260" width="10.25" style="65" customWidth="1"/>
    <col min="261" max="262" width="8.125" style="65" customWidth="1"/>
    <col min="263" max="263" width="9.875" style="65" customWidth="1"/>
    <col min="264" max="264" width="9.375" style="65" customWidth="1"/>
    <col min="265" max="265" width="19.25" style="65" customWidth="1"/>
    <col min="266" max="266" width="9" style="65"/>
    <col min="267" max="267" width="9.375" style="65" customWidth="1"/>
    <col min="268" max="268" width="8.875" style="65" customWidth="1"/>
    <col min="269" max="269" width="9" style="65"/>
    <col min="270" max="270" width="8.875" style="65" customWidth="1"/>
    <col min="271" max="271" width="8.5" style="65" customWidth="1"/>
    <col min="272" max="278" width="9" style="65"/>
    <col min="279" max="279" width="13.125" style="65" customWidth="1"/>
    <col min="280" max="512" width="9" style="65"/>
    <col min="513" max="513" width="13.375" style="65" bestFit="1" customWidth="1"/>
    <col min="514" max="515" width="7.625" style="65" customWidth="1"/>
    <col min="516" max="516" width="10.25" style="65" customWidth="1"/>
    <col min="517" max="518" width="8.125" style="65" customWidth="1"/>
    <col min="519" max="519" width="9.875" style="65" customWidth="1"/>
    <col min="520" max="520" width="9.375" style="65" customWidth="1"/>
    <col min="521" max="521" width="19.25" style="65" customWidth="1"/>
    <col min="522" max="522" width="9" style="65"/>
    <col min="523" max="523" width="9.375" style="65" customWidth="1"/>
    <col min="524" max="524" width="8.875" style="65" customWidth="1"/>
    <col min="525" max="525" width="9" style="65"/>
    <col min="526" max="526" width="8.875" style="65" customWidth="1"/>
    <col min="527" max="527" width="8.5" style="65" customWidth="1"/>
    <col min="528" max="534" width="9" style="65"/>
    <col min="535" max="535" width="13.125" style="65" customWidth="1"/>
    <col min="536" max="768" width="9" style="65"/>
    <col min="769" max="769" width="13.375" style="65" bestFit="1" customWidth="1"/>
    <col min="770" max="771" width="7.625" style="65" customWidth="1"/>
    <col min="772" max="772" width="10.25" style="65" customWidth="1"/>
    <col min="773" max="774" width="8.125" style="65" customWidth="1"/>
    <col min="775" max="775" width="9.875" style="65" customWidth="1"/>
    <col min="776" max="776" width="9.375" style="65" customWidth="1"/>
    <col min="777" max="777" width="19.25" style="65" customWidth="1"/>
    <col min="778" max="778" width="9" style="65"/>
    <col min="779" max="779" width="9.375" style="65" customWidth="1"/>
    <col min="780" max="780" width="8.875" style="65" customWidth="1"/>
    <col min="781" max="781" width="9" style="65"/>
    <col min="782" max="782" width="8.875" style="65" customWidth="1"/>
    <col min="783" max="783" width="8.5" style="65" customWidth="1"/>
    <col min="784" max="790" width="9" style="65"/>
    <col min="791" max="791" width="13.125" style="65" customWidth="1"/>
    <col min="792" max="1024" width="9" style="65"/>
    <col min="1025" max="1025" width="13.375" style="65" bestFit="1" customWidth="1"/>
    <col min="1026" max="1027" width="7.625" style="65" customWidth="1"/>
    <col min="1028" max="1028" width="10.25" style="65" customWidth="1"/>
    <col min="1029" max="1030" width="8.125" style="65" customWidth="1"/>
    <col min="1031" max="1031" width="9.875" style="65" customWidth="1"/>
    <col min="1032" max="1032" width="9.375" style="65" customWidth="1"/>
    <col min="1033" max="1033" width="19.25" style="65" customWidth="1"/>
    <col min="1034" max="1034" width="9" style="65"/>
    <col min="1035" max="1035" width="9.375" style="65" customWidth="1"/>
    <col min="1036" max="1036" width="8.875" style="65" customWidth="1"/>
    <col min="1037" max="1037" width="9" style="65"/>
    <col min="1038" max="1038" width="8.875" style="65" customWidth="1"/>
    <col min="1039" max="1039" width="8.5" style="65" customWidth="1"/>
    <col min="1040" max="1046" width="9" style="65"/>
    <col min="1047" max="1047" width="13.125" style="65" customWidth="1"/>
    <col min="1048" max="1280" width="9" style="65"/>
    <col min="1281" max="1281" width="13.375" style="65" bestFit="1" customWidth="1"/>
    <col min="1282" max="1283" width="7.625" style="65" customWidth="1"/>
    <col min="1284" max="1284" width="10.25" style="65" customWidth="1"/>
    <col min="1285" max="1286" width="8.125" style="65" customWidth="1"/>
    <col min="1287" max="1287" width="9.875" style="65" customWidth="1"/>
    <col min="1288" max="1288" width="9.375" style="65" customWidth="1"/>
    <col min="1289" max="1289" width="19.25" style="65" customWidth="1"/>
    <col min="1290" max="1290" width="9" style="65"/>
    <col min="1291" max="1291" width="9.375" style="65" customWidth="1"/>
    <col min="1292" max="1292" width="8.875" style="65" customWidth="1"/>
    <col min="1293" max="1293" width="9" style="65"/>
    <col min="1294" max="1294" width="8.875" style="65" customWidth="1"/>
    <col min="1295" max="1295" width="8.5" style="65" customWidth="1"/>
    <col min="1296" max="1302" width="9" style="65"/>
    <col min="1303" max="1303" width="13.125" style="65" customWidth="1"/>
    <col min="1304" max="1536" width="9" style="65"/>
    <col min="1537" max="1537" width="13.375" style="65" bestFit="1" customWidth="1"/>
    <col min="1538" max="1539" width="7.625" style="65" customWidth="1"/>
    <col min="1540" max="1540" width="10.25" style="65" customWidth="1"/>
    <col min="1541" max="1542" width="8.125" style="65" customWidth="1"/>
    <col min="1543" max="1543" width="9.875" style="65" customWidth="1"/>
    <col min="1544" max="1544" width="9.375" style="65" customWidth="1"/>
    <col min="1545" max="1545" width="19.25" style="65" customWidth="1"/>
    <col min="1546" max="1546" width="9" style="65"/>
    <col min="1547" max="1547" width="9.375" style="65" customWidth="1"/>
    <col min="1548" max="1548" width="8.875" style="65" customWidth="1"/>
    <col min="1549" max="1549" width="9" style="65"/>
    <col min="1550" max="1550" width="8.875" style="65" customWidth="1"/>
    <col min="1551" max="1551" width="8.5" style="65" customWidth="1"/>
    <col min="1552" max="1558" width="9" style="65"/>
    <col min="1559" max="1559" width="13.125" style="65" customWidth="1"/>
    <col min="1560" max="1792" width="9" style="65"/>
    <col min="1793" max="1793" width="13.375" style="65" bestFit="1" customWidth="1"/>
    <col min="1794" max="1795" width="7.625" style="65" customWidth="1"/>
    <col min="1796" max="1796" width="10.25" style="65" customWidth="1"/>
    <col min="1797" max="1798" width="8.125" style="65" customWidth="1"/>
    <col min="1799" max="1799" width="9.875" style="65" customWidth="1"/>
    <col min="1800" max="1800" width="9.375" style="65" customWidth="1"/>
    <col min="1801" max="1801" width="19.25" style="65" customWidth="1"/>
    <col min="1802" max="1802" width="9" style="65"/>
    <col min="1803" max="1803" width="9.375" style="65" customWidth="1"/>
    <col min="1804" max="1804" width="8.875" style="65" customWidth="1"/>
    <col min="1805" max="1805" width="9" style="65"/>
    <col min="1806" max="1806" width="8.875" style="65" customWidth="1"/>
    <col min="1807" max="1807" width="8.5" style="65" customWidth="1"/>
    <col min="1808" max="1814" width="9" style="65"/>
    <col min="1815" max="1815" width="13.125" style="65" customWidth="1"/>
    <col min="1816" max="2048" width="9" style="65"/>
    <col min="2049" max="2049" width="13.375" style="65" bestFit="1" customWidth="1"/>
    <col min="2050" max="2051" width="7.625" style="65" customWidth="1"/>
    <col min="2052" max="2052" width="10.25" style="65" customWidth="1"/>
    <col min="2053" max="2054" width="8.125" style="65" customWidth="1"/>
    <col min="2055" max="2055" width="9.875" style="65" customWidth="1"/>
    <col min="2056" max="2056" width="9.375" style="65" customWidth="1"/>
    <col min="2057" max="2057" width="19.25" style="65" customWidth="1"/>
    <col min="2058" max="2058" width="9" style="65"/>
    <col min="2059" max="2059" width="9.375" style="65" customWidth="1"/>
    <col min="2060" max="2060" width="8.875" style="65" customWidth="1"/>
    <col min="2061" max="2061" width="9" style="65"/>
    <col min="2062" max="2062" width="8.875" style="65" customWidth="1"/>
    <col min="2063" max="2063" width="8.5" style="65" customWidth="1"/>
    <col min="2064" max="2070" width="9" style="65"/>
    <col min="2071" max="2071" width="13.125" style="65" customWidth="1"/>
    <col min="2072" max="2304" width="9" style="65"/>
    <col min="2305" max="2305" width="13.375" style="65" bestFit="1" customWidth="1"/>
    <col min="2306" max="2307" width="7.625" style="65" customWidth="1"/>
    <col min="2308" max="2308" width="10.25" style="65" customWidth="1"/>
    <col min="2309" max="2310" width="8.125" style="65" customWidth="1"/>
    <col min="2311" max="2311" width="9.875" style="65" customWidth="1"/>
    <col min="2312" max="2312" width="9.375" style="65" customWidth="1"/>
    <col min="2313" max="2313" width="19.25" style="65" customWidth="1"/>
    <col min="2314" max="2314" width="9" style="65"/>
    <col min="2315" max="2315" width="9.375" style="65" customWidth="1"/>
    <col min="2316" max="2316" width="8.875" style="65" customWidth="1"/>
    <col min="2317" max="2317" width="9" style="65"/>
    <col min="2318" max="2318" width="8.875" style="65" customWidth="1"/>
    <col min="2319" max="2319" width="8.5" style="65" customWidth="1"/>
    <col min="2320" max="2326" width="9" style="65"/>
    <col min="2327" max="2327" width="13.125" style="65" customWidth="1"/>
    <col min="2328" max="2560" width="9" style="65"/>
    <col min="2561" max="2561" width="13.375" style="65" bestFit="1" customWidth="1"/>
    <col min="2562" max="2563" width="7.625" style="65" customWidth="1"/>
    <col min="2564" max="2564" width="10.25" style="65" customWidth="1"/>
    <col min="2565" max="2566" width="8.125" style="65" customWidth="1"/>
    <col min="2567" max="2567" width="9.875" style="65" customWidth="1"/>
    <col min="2568" max="2568" width="9.375" style="65" customWidth="1"/>
    <col min="2569" max="2569" width="19.25" style="65" customWidth="1"/>
    <col min="2570" max="2570" width="9" style="65"/>
    <col min="2571" max="2571" width="9.375" style="65" customWidth="1"/>
    <col min="2572" max="2572" width="8.875" style="65" customWidth="1"/>
    <col min="2573" max="2573" width="9" style="65"/>
    <col min="2574" max="2574" width="8.875" style="65" customWidth="1"/>
    <col min="2575" max="2575" width="8.5" style="65" customWidth="1"/>
    <col min="2576" max="2582" width="9" style="65"/>
    <col min="2583" max="2583" width="13.125" style="65" customWidth="1"/>
    <col min="2584" max="2816" width="9" style="65"/>
    <col min="2817" max="2817" width="13.375" style="65" bestFit="1" customWidth="1"/>
    <col min="2818" max="2819" width="7.625" style="65" customWidth="1"/>
    <col min="2820" max="2820" width="10.25" style="65" customWidth="1"/>
    <col min="2821" max="2822" width="8.125" style="65" customWidth="1"/>
    <col min="2823" max="2823" width="9.875" style="65" customWidth="1"/>
    <col min="2824" max="2824" width="9.375" style="65" customWidth="1"/>
    <col min="2825" max="2825" width="19.25" style="65" customWidth="1"/>
    <col min="2826" max="2826" width="9" style="65"/>
    <col min="2827" max="2827" width="9.375" style="65" customWidth="1"/>
    <col min="2828" max="2828" width="8.875" style="65" customWidth="1"/>
    <col min="2829" max="2829" width="9" style="65"/>
    <col min="2830" max="2830" width="8.875" style="65" customWidth="1"/>
    <col min="2831" max="2831" width="8.5" style="65" customWidth="1"/>
    <col min="2832" max="2838" width="9" style="65"/>
    <col min="2839" max="2839" width="13.125" style="65" customWidth="1"/>
    <col min="2840" max="3072" width="9" style="65"/>
    <col min="3073" max="3073" width="13.375" style="65" bestFit="1" customWidth="1"/>
    <col min="3074" max="3075" width="7.625" style="65" customWidth="1"/>
    <col min="3076" max="3076" width="10.25" style="65" customWidth="1"/>
    <col min="3077" max="3078" width="8.125" style="65" customWidth="1"/>
    <col min="3079" max="3079" width="9.875" style="65" customWidth="1"/>
    <col min="3080" max="3080" width="9.375" style="65" customWidth="1"/>
    <col min="3081" max="3081" width="19.25" style="65" customWidth="1"/>
    <col min="3082" max="3082" width="9" style="65"/>
    <col min="3083" max="3083" width="9.375" style="65" customWidth="1"/>
    <col min="3084" max="3084" width="8.875" style="65" customWidth="1"/>
    <col min="3085" max="3085" width="9" style="65"/>
    <col min="3086" max="3086" width="8.875" style="65" customWidth="1"/>
    <col min="3087" max="3087" width="8.5" style="65" customWidth="1"/>
    <col min="3088" max="3094" width="9" style="65"/>
    <col min="3095" max="3095" width="13.125" style="65" customWidth="1"/>
    <col min="3096" max="3328" width="9" style="65"/>
    <col min="3329" max="3329" width="13.375" style="65" bestFit="1" customWidth="1"/>
    <col min="3330" max="3331" width="7.625" style="65" customWidth="1"/>
    <col min="3332" max="3332" width="10.25" style="65" customWidth="1"/>
    <col min="3333" max="3334" width="8.125" style="65" customWidth="1"/>
    <col min="3335" max="3335" width="9.875" style="65" customWidth="1"/>
    <col min="3336" max="3336" width="9.375" style="65" customWidth="1"/>
    <col min="3337" max="3337" width="19.25" style="65" customWidth="1"/>
    <col min="3338" max="3338" width="9" style="65"/>
    <col min="3339" max="3339" width="9.375" style="65" customWidth="1"/>
    <col min="3340" max="3340" width="8.875" style="65" customWidth="1"/>
    <col min="3341" max="3341" width="9" style="65"/>
    <col min="3342" max="3342" width="8.875" style="65" customWidth="1"/>
    <col min="3343" max="3343" width="8.5" style="65" customWidth="1"/>
    <col min="3344" max="3350" width="9" style="65"/>
    <col min="3351" max="3351" width="13.125" style="65" customWidth="1"/>
    <col min="3352" max="3584" width="9" style="65"/>
    <col min="3585" max="3585" width="13.375" style="65" bestFit="1" customWidth="1"/>
    <col min="3586" max="3587" width="7.625" style="65" customWidth="1"/>
    <col min="3588" max="3588" width="10.25" style="65" customWidth="1"/>
    <col min="3589" max="3590" width="8.125" style="65" customWidth="1"/>
    <col min="3591" max="3591" width="9.875" style="65" customWidth="1"/>
    <col min="3592" max="3592" width="9.375" style="65" customWidth="1"/>
    <col min="3593" max="3593" width="19.25" style="65" customWidth="1"/>
    <col min="3594" max="3594" width="9" style="65"/>
    <col min="3595" max="3595" width="9.375" style="65" customWidth="1"/>
    <col min="3596" max="3596" width="8.875" style="65" customWidth="1"/>
    <col min="3597" max="3597" width="9" style="65"/>
    <col min="3598" max="3598" width="8.875" style="65" customWidth="1"/>
    <col min="3599" max="3599" width="8.5" style="65" customWidth="1"/>
    <col min="3600" max="3606" width="9" style="65"/>
    <col min="3607" max="3607" width="13.125" style="65" customWidth="1"/>
    <col min="3608" max="3840" width="9" style="65"/>
    <col min="3841" max="3841" width="13.375" style="65" bestFit="1" customWidth="1"/>
    <col min="3842" max="3843" width="7.625" style="65" customWidth="1"/>
    <col min="3844" max="3844" width="10.25" style="65" customWidth="1"/>
    <col min="3845" max="3846" width="8.125" style="65" customWidth="1"/>
    <col min="3847" max="3847" width="9.875" style="65" customWidth="1"/>
    <col min="3848" max="3848" width="9.375" style="65" customWidth="1"/>
    <col min="3849" max="3849" width="19.25" style="65" customWidth="1"/>
    <col min="3850" max="3850" width="9" style="65"/>
    <col min="3851" max="3851" width="9.375" style="65" customWidth="1"/>
    <col min="3852" max="3852" width="8.875" style="65" customWidth="1"/>
    <col min="3853" max="3853" width="9" style="65"/>
    <col min="3854" max="3854" width="8.875" style="65" customWidth="1"/>
    <col min="3855" max="3855" width="8.5" style="65" customWidth="1"/>
    <col min="3856" max="3862" width="9" style="65"/>
    <col min="3863" max="3863" width="13.125" style="65" customWidth="1"/>
    <col min="3864" max="4096" width="9" style="65"/>
    <col min="4097" max="4097" width="13.375" style="65" bestFit="1" customWidth="1"/>
    <col min="4098" max="4099" width="7.625" style="65" customWidth="1"/>
    <col min="4100" max="4100" width="10.25" style="65" customWidth="1"/>
    <col min="4101" max="4102" width="8.125" style="65" customWidth="1"/>
    <col min="4103" max="4103" width="9.875" style="65" customWidth="1"/>
    <col min="4104" max="4104" width="9.375" style="65" customWidth="1"/>
    <col min="4105" max="4105" width="19.25" style="65" customWidth="1"/>
    <col min="4106" max="4106" width="9" style="65"/>
    <col min="4107" max="4107" width="9.375" style="65" customWidth="1"/>
    <col min="4108" max="4108" width="8.875" style="65" customWidth="1"/>
    <col min="4109" max="4109" width="9" style="65"/>
    <col min="4110" max="4110" width="8.875" style="65" customWidth="1"/>
    <col min="4111" max="4111" width="8.5" style="65" customWidth="1"/>
    <col min="4112" max="4118" width="9" style="65"/>
    <col min="4119" max="4119" width="13.125" style="65" customWidth="1"/>
    <col min="4120" max="4352" width="9" style="65"/>
    <col min="4353" max="4353" width="13.375" style="65" bestFit="1" customWidth="1"/>
    <col min="4354" max="4355" width="7.625" style="65" customWidth="1"/>
    <col min="4356" max="4356" width="10.25" style="65" customWidth="1"/>
    <col min="4357" max="4358" width="8.125" style="65" customWidth="1"/>
    <col min="4359" max="4359" width="9.875" style="65" customWidth="1"/>
    <col min="4360" max="4360" width="9.375" style="65" customWidth="1"/>
    <col min="4361" max="4361" width="19.25" style="65" customWidth="1"/>
    <col min="4362" max="4362" width="9" style="65"/>
    <col min="4363" max="4363" width="9.375" style="65" customWidth="1"/>
    <col min="4364" max="4364" width="8.875" style="65" customWidth="1"/>
    <col min="4365" max="4365" width="9" style="65"/>
    <col min="4366" max="4366" width="8.875" style="65" customWidth="1"/>
    <col min="4367" max="4367" width="8.5" style="65" customWidth="1"/>
    <col min="4368" max="4374" width="9" style="65"/>
    <col min="4375" max="4375" width="13.125" style="65" customWidth="1"/>
    <col min="4376" max="4608" width="9" style="65"/>
    <col min="4609" max="4609" width="13.375" style="65" bestFit="1" customWidth="1"/>
    <col min="4610" max="4611" width="7.625" style="65" customWidth="1"/>
    <col min="4612" max="4612" width="10.25" style="65" customWidth="1"/>
    <col min="4613" max="4614" width="8.125" style="65" customWidth="1"/>
    <col min="4615" max="4615" width="9.875" style="65" customWidth="1"/>
    <col min="4616" max="4616" width="9.375" style="65" customWidth="1"/>
    <col min="4617" max="4617" width="19.25" style="65" customWidth="1"/>
    <col min="4618" max="4618" width="9" style="65"/>
    <col min="4619" max="4619" width="9.375" style="65" customWidth="1"/>
    <col min="4620" max="4620" width="8.875" style="65" customWidth="1"/>
    <col min="4621" max="4621" width="9" style="65"/>
    <col min="4622" max="4622" width="8.875" style="65" customWidth="1"/>
    <col min="4623" max="4623" width="8.5" style="65" customWidth="1"/>
    <col min="4624" max="4630" width="9" style="65"/>
    <col min="4631" max="4631" width="13.125" style="65" customWidth="1"/>
    <col min="4632" max="4864" width="9" style="65"/>
    <col min="4865" max="4865" width="13.375" style="65" bestFit="1" customWidth="1"/>
    <col min="4866" max="4867" width="7.625" style="65" customWidth="1"/>
    <col min="4868" max="4868" width="10.25" style="65" customWidth="1"/>
    <col min="4869" max="4870" width="8.125" style="65" customWidth="1"/>
    <col min="4871" max="4871" width="9.875" style="65" customWidth="1"/>
    <col min="4872" max="4872" width="9.375" style="65" customWidth="1"/>
    <col min="4873" max="4873" width="19.25" style="65" customWidth="1"/>
    <col min="4874" max="4874" width="9" style="65"/>
    <col min="4875" max="4875" width="9.375" style="65" customWidth="1"/>
    <col min="4876" max="4876" width="8.875" style="65" customWidth="1"/>
    <col min="4877" max="4877" width="9" style="65"/>
    <col min="4878" max="4878" width="8.875" style="65" customWidth="1"/>
    <col min="4879" max="4879" width="8.5" style="65" customWidth="1"/>
    <col min="4880" max="4886" width="9" style="65"/>
    <col min="4887" max="4887" width="13.125" style="65" customWidth="1"/>
    <col min="4888" max="5120" width="9" style="65"/>
    <col min="5121" max="5121" width="13.375" style="65" bestFit="1" customWidth="1"/>
    <col min="5122" max="5123" width="7.625" style="65" customWidth="1"/>
    <col min="5124" max="5124" width="10.25" style="65" customWidth="1"/>
    <col min="5125" max="5126" width="8.125" style="65" customWidth="1"/>
    <col min="5127" max="5127" width="9.875" style="65" customWidth="1"/>
    <col min="5128" max="5128" width="9.375" style="65" customWidth="1"/>
    <col min="5129" max="5129" width="19.25" style="65" customWidth="1"/>
    <col min="5130" max="5130" width="9" style="65"/>
    <col min="5131" max="5131" width="9.375" style="65" customWidth="1"/>
    <col min="5132" max="5132" width="8.875" style="65" customWidth="1"/>
    <col min="5133" max="5133" width="9" style="65"/>
    <col min="5134" max="5134" width="8.875" style="65" customWidth="1"/>
    <col min="5135" max="5135" width="8.5" style="65" customWidth="1"/>
    <col min="5136" max="5142" width="9" style="65"/>
    <col min="5143" max="5143" width="13.125" style="65" customWidth="1"/>
    <col min="5144" max="5376" width="9" style="65"/>
    <col min="5377" max="5377" width="13.375" style="65" bestFit="1" customWidth="1"/>
    <col min="5378" max="5379" width="7.625" style="65" customWidth="1"/>
    <col min="5380" max="5380" width="10.25" style="65" customWidth="1"/>
    <col min="5381" max="5382" width="8.125" style="65" customWidth="1"/>
    <col min="5383" max="5383" width="9.875" style="65" customWidth="1"/>
    <col min="5384" max="5384" width="9.375" style="65" customWidth="1"/>
    <col min="5385" max="5385" width="19.25" style="65" customWidth="1"/>
    <col min="5386" max="5386" width="9" style="65"/>
    <col min="5387" max="5387" width="9.375" style="65" customWidth="1"/>
    <col min="5388" max="5388" width="8.875" style="65" customWidth="1"/>
    <col min="5389" max="5389" width="9" style="65"/>
    <col min="5390" max="5390" width="8.875" style="65" customWidth="1"/>
    <col min="5391" max="5391" width="8.5" style="65" customWidth="1"/>
    <col min="5392" max="5398" width="9" style="65"/>
    <col min="5399" max="5399" width="13.125" style="65" customWidth="1"/>
    <col min="5400" max="5632" width="9" style="65"/>
    <col min="5633" max="5633" width="13.375" style="65" bestFit="1" customWidth="1"/>
    <col min="5634" max="5635" width="7.625" style="65" customWidth="1"/>
    <col min="5636" max="5636" width="10.25" style="65" customWidth="1"/>
    <col min="5637" max="5638" width="8.125" style="65" customWidth="1"/>
    <col min="5639" max="5639" width="9.875" style="65" customWidth="1"/>
    <col min="5640" max="5640" width="9.375" style="65" customWidth="1"/>
    <col min="5641" max="5641" width="19.25" style="65" customWidth="1"/>
    <col min="5642" max="5642" width="9" style="65"/>
    <col min="5643" max="5643" width="9.375" style="65" customWidth="1"/>
    <col min="5644" max="5644" width="8.875" style="65" customWidth="1"/>
    <col min="5645" max="5645" width="9" style="65"/>
    <col min="5646" max="5646" width="8.875" style="65" customWidth="1"/>
    <col min="5647" max="5647" width="8.5" style="65" customWidth="1"/>
    <col min="5648" max="5654" width="9" style="65"/>
    <col min="5655" max="5655" width="13.125" style="65" customWidth="1"/>
    <col min="5656" max="5888" width="9" style="65"/>
    <col min="5889" max="5889" width="13.375" style="65" bestFit="1" customWidth="1"/>
    <col min="5890" max="5891" width="7.625" style="65" customWidth="1"/>
    <col min="5892" max="5892" width="10.25" style="65" customWidth="1"/>
    <col min="5893" max="5894" width="8.125" style="65" customWidth="1"/>
    <col min="5895" max="5895" width="9.875" style="65" customWidth="1"/>
    <col min="5896" max="5896" width="9.375" style="65" customWidth="1"/>
    <col min="5897" max="5897" width="19.25" style="65" customWidth="1"/>
    <col min="5898" max="5898" width="9" style="65"/>
    <col min="5899" max="5899" width="9.375" style="65" customWidth="1"/>
    <col min="5900" max="5900" width="8.875" style="65" customWidth="1"/>
    <col min="5901" max="5901" width="9" style="65"/>
    <col min="5902" max="5902" width="8.875" style="65" customWidth="1"/>
    <col min="5903" max="5903" width="8.5" style="65" customWidth="1"/>
    <col min="5904" max="5910" width="9" style="65"/>
    <col min="5911" max="5911" width="13.125" style="65" customWidth="1"/>
    <col min="5912" max="6144" width="9" style="65"/>
    <col min="6145" max="6145" width="13.375" style="65" bestFit="1" customWidth="1"/>
    <col min="6146" max="6147" width="7.625" style="65" customWidth="1"/>
    <col min="6148" max="6148" width="10.25" style="65" customWidth="1"/>
    <col min="6149" max="6150" width="8.125" style="65" customWidth="1"/>
    <col min="6151" max="6151" width="9.875" style="65" customWidth="1"/>
    <col min="6152" max="6152" width="9.375" style="65" customWidth="1"/>
    <col min="6153" max="6153" width="19.25" style="65" customWidth="1"/>
    <col min="6154" max="6154" width="9" style="65"/>
    <col min="6155" max="6155" width="9.375" style="65" customWidth="1"/>
    <col min="6156" max="6156" width="8.875" style="65" customWidth="1"/>
    <col min="6157" max="6157" width="9" style="65"/>
    <col min="6158" max="6158" width="8.875" style="65" customWidth="1"/>
    <col min="6159" max="6159" width="8.5" style="65" customWidth="1"/>
    <col min="6160" max="6166" width="9" style="65"/>
    <col min="6167" max="6167" width="13.125" style="65" customWidth="1"/>
    <col min="6168" max="6400" width="9" style="65"/>
    <col min="6401" max="6401" width="13.375" style="65" bestFit="1" customWidth="1"/>
    <col min="6402" max="6403" width="7.625" style="65" customWidth="1"/>
    <col min="6404" max="6404" width="10.25" style="65" customWidth="1"/>
    <col min="6405" max="6406" width="8.125" style="65" customWidth="1"/>
    <col min="6407" max="6407" width="9.875" style="65" customWidth="1"/>
    <col min="6408" max="6408" width="9.375" style="65" customWidth="1"/>
    <col min="6409" max="6409" width="19.25" style="65" customWidth="1"/>
    <col min="6410" max="6410" width="9" style="65"/>
    <col min="6411" max="6411" width="9.375" style="65" customWidth="1"/>
    <col min="6412" max="6412" width="8.875" style="65" customWidth="1"/>
    <col min="6413" max="6413" width="9" style="65"/>
    <col min="6414" max="6414" width="8.875" style="65" customWidth="1"/>
    <col min="6415" max="6415" width="8.5" style="65" customWidth="1"/>
    <col min="6416" max="6422" width="9" style="65"/>
    <col min="6423" max="6423" width="13.125" style="65" customWidth="1"/>
    <col min="6424" max="6656" width="9" style="65"/>
    <col min="6657" max="6657" width="13.375" style="65" bestFit="1" customWidth="1"/>
    <col min="6658" max="6659" width="7.625" style="65" customWidth="1"/>
    <col min="6660" max="6660" width="10.25" style="65" customWidth="1"/>
    <col min="6661" max="6662" width="8.125" style="65" customWidth="1"/>
    <col min="6663" max="6663" width="9.875" style="65" customWidth="1"/>
    <col min="6664" max="6664" width="9.375" style="65" customWidth="1"/>
    <col min="6665" max="6665" width="19.25" style="65" customWidth="1"/>
    <col min="6666" max="6666" width="9" style="65"/>
    <col min="6667" max="6667" width="9.375" style="65" customWidth="1"/>
    <col min="6668" max="6668" width="8.875" style="65" customWidth="1"/>
    <col min="6669" max="6669" width="9" style="65"/>
    <col min="6670" max="6670" width="8.875" style="65" customWidth="1"/>
    <col min="6671" max="6671" width="8.5" style="65" customWidth="1"/>
    <col min="6672" max="6678" width="9" style="65"/>
    <col min="6679" max="6679" width="13.125" style="65" customWidth="1"/>
    <col min="6680" max="6912" width="9" style="65"/>
    <col min="6913" max="6913" width="13.375" style="65" bestFit="1" customWidth="1"/>
    <col min="6914" max="6915" width="7.625" style="65" customWidth="1"/>
    <col min="6916" max="6916" width="10.25" style="65" customWidth="1"/>
    <col min="6917" max="6918" width="8.125" style="65" customWidth="1"/>
    <col min="6919" max="6919" width="9.875" style="65" customWidth="1"/>
    <col min="6920" max="6920" width="9.375" style="65" customWidth="1"/>
    <col min="6921" max="6921" width="19.25" style="65" customWidth="1"/>
    <col min="6922" max="6922" width="9" style="65"/>
    <col min="6923" max="6923" width="9.375" style="65" customWidth="1"/>
    <col min="6924" max="6924" width="8.875" style="65" customWidth="1"/>
    <col min="6925" max="6925" width="9" style="65"/>
    <col min="6926" max="6926" width="8.875" style="65" customWidth="1"/>
    <col min="6927" max="6927" width="8.5" style="65" customWidth="1"/>
    <col min="6928" max="6934" width="9" style="65"/>
    <col min="6935" max="6935" width="13.125" style="65" customWidth="1"/>
    <col min="6936" max="7168" width="9" style="65"/>
    <col min="7169" max="7169" width="13.375" style="65" bestFit="1" customWidth="1"/>
    <col min="7170" max="7171" width="7.625" style="65" customWidth="1"/>
    <col min="7172" max="7172" width="10.25" style="65" customWidth="1"/>
    <col min="7173" max="7174" width="8.125" style="65" customWidth="1"/>
    <col min="7175" max="7175" width="9.875" style="65" customWidth="1"/>
    <col min="7176" max="7176" width="9.375" style="65" customWidth="1"/>
    <col min="7177" max="7177" width="19.25" style="65" customWidth="1"/>
    <col min="7178" max="7178" width="9" style="65"/>
    <col min="7179" max="7179" width="9.375" style="65" customWidth="1"/>
    <col min="7180" max="7180" width="8.875" style="65" customWidth="1"/>
    <col min="7181" max="7181" width="9" style="65"/>
    <col min="7182" max="7182" width="8.875" style="65" customWidth="1"/>
    <col min="7183" max="7183" width="8.5" style="65" customWidth="1"/>
    <col min="7184" max="7190" width="9" style="65"/>
    <col min="7191" max="7191" width="13.125" style="65" customWidth="1"/>
    <col min="7192" max="7424" width="9" style="65"/>
    <col min="7425" max="7425" width="13.375" style="65" bestFit="1" customWidth="1"/>
    <col min="7426" max="7427" width="7.625" style="65" customWidth="1"/>
    <col min="7428" max="7428" width="10.25" style="65" customWidth="1"/>
    <col min="7429" max="7430" width="8.125" style="65" customWidth="1"/>
    <col min="7431" max="7431" width="9.875" style="65" customWidth="1"/>
    <col min="7432" max="7432" width="9.375" style="65" customWidth="1"/>
    <col min="7433" max="7433" width="19.25" style="65" customWidth="1"/>
    <col min="7434" max="7434" width="9" style="65"/>
    <col min="7435" max="7435" width="9.375" style="65" customWidth="1"/>
    <col min="7436" max="7436" width="8.875" style="65" customWidth="1"/>
    <col min="7437" max="7437" width="9" style="65"/>
    <col min="7438" max="7438" width="8.875" style="65" customWidth="1"/>
    <col min="7439" max="7439" width="8.5" style="65" customWidth="1"/>
    <col min="7440" max="7446" width="9" style="65"/>
    <col min="7447" max="7447" width="13.125" style="65" customWidth="1"/>
    <col min="7448" max="7680" width="9" style="65"/>
    <col min="7681" max="7681" width="13.375" style="65" bestFit="1" customWidth="1"/>
    <col min="7682" max="7683" width="7.625" style="65" customWidth="1"/>
    <col min="7684" max="7684" width="10.25" style="65" customWidth="1"/>
    <col min="7685" max="7686" width="8.125" style="65" customWidth="1"/>
    <col min="7687" max="7687" width="9.875" style="65" customWidth="1"/>
    <col min="7688" max="7688" width="9.375" style="65" customWidth="1"/>
    <col min="7689" max="7689" width="19.25" style="65" customWidth="1"/>
    <col min="7690" max="7690" width="9" style="65"/>
    <col min="7691" max="7691" width="9.375" style="65" customWidth="1"/>
    <col min="7692" max="7692" width="8.875" style="65" customWidth="1"/>
    <col min="7693" max="7693" width="9" style="65"/>
    <col min="7694" max="7694" width="8.875" style="65" customWidth="1"/>
    <col min="7695" max="7695" width="8.5" style="65" customWidth="1"/>
    <col min="7696" max="7702" width="9" style="65"/>
    <col min="7703" max="7703" width="13.125" style="65" customWidth="1"/>
    <col min="7704" max="7936" width="9" style="65"/>
    <col min="7937" max="7937" width="13.375" style="65" bestFit="1" customWidth="1"/>
    <col min="7938" max="7939" width="7.625" style="65" customWidth="1"/>
    <col min="7940" max="7940" width="10.25" style="65" customWidth="1"/>
    <col min="7941" max="7942" width="8.125" style="65" customWidth="1"/>
    <col min="7943" max="7943" width="9.875" style="65" customWidth="1"/>
    <col min="7944" max="7944" width="9.375" style="65" customWidth="1"/>
    <col min="7945" max="7945" width="19.25" style="65" customWidth="1"/>
    <col min="7946" max="7946" width="9" style="65"/>
    <col min="7947" max="7947" width="9.375" style="65" customWidth="1"/>
    <col min="7948" max="7948" width="8.875" style="65" customWidth="1"/>
    <col min="7949" max="7949" width="9" style="65"/>
    <col min="7950" max="7950" width="8.875" style="65" customWidth="1"/>
    <col min="7951" max="7951" width="8.5" style="65" customWidth="1"/>
    <col min="7952" max="7958" width="9" style="65"/>
    <col min="7959" max="7959" width="13.125" style="65" customWidth="1"/>
    <col min="7960" max="8192" width="9" style="65"/>
    <col min="8193" max="8193" width="13.375" style="65" bestFit="1" customWidth="1"/>
    <col min="8194" max="8195" width="7.625" style="65" customWidth="1"/>
    <col min="8196" max="8196" width="10.25" style="65" customWidth="1"/>
    <col min="8197" max="8198" width="8.125" style="65" customWidth="1"/>
    <col min="8199" max="8199" width="9.875" style="65" customWidth="1"/>
    <col min="8200" max="8200" width="9.375" style="65" customWidth="1"/>
    <col min="8201" max="8201" width="19.25" style="65" customWidth="1"/>
    <col min="8202" max="8202" width="9" style="65"/>
    <col min="8203" max="8203" width="9.375" style="65" customWidth="1"/>
    <col min="8204" max="8204" width="8.875" style="65" customWidth="1"/>
    <col min="8205" max="8205" width="9" style="65"/>
    <col min="8206" max="8206" width="8.875" style="65" customWidth="1"/>
    <col min="8207" max="8207" width="8.5" style="65" customWidth="1"/>
    <col min="8208" max="8214" width="9" style="65"/>
    <col min="8215" max="8215" width="13.125" style="65" customWidth="1"/>
    <col min="8216" max="8448" width="9" style="65"/>
    <col min="8449" max="8449" width="13.375" style="65" bestFit="1" customWidth="1"/>
    <col min="8450" max="8451" width="7.625" style="65" customWidth="1"/>
    <col min="8452" max="8452" width="10.25" style="65" customWidth="1"/>
    <col min="8453" max="8454" width="8.125" style="65" customWidth="1"/>
    <col min="8455" max="8455" width="9.875" style="65" customWidth="1"/>
    <col min="8456" max="8456" width="9.375" style="65" customWidth="1"/>
    <col min="8457" max="8457" width="19.25" style="65" customWidth="1"/>
    <col min="8458" max="8458" width="9" style="65"/>
    <col min="8459" max="8459" width="9.375" style="65" customWidth="1"/>
    <col min="8460" max="8460" width="8.875" style="65" customWidth="1"/>
    <col min="8461" max="8461" width="9" style="65"/>
    <col min="8462" max="8462" width="8.875" style="65" customWidth="1"/>
    <col min="8463" max="8463" width="8.5" style="65" customWidth="1"/>
    <col min="8464" max="8470" width="9" style="65"/>
    <col min="8471" max="8471" width="13.125" style="65" customWidth="1"/>
    <col min="8472" max="8704" width="9" style="65"/>
    <col min="8705" max="8705" width="13.375" style="65" bestFit="1" customWidth="1"/>
    <col min="8706" max="8707" width="7.625" style="65" customWidth="1"/>
    <col min="8708" max="8708" width="10.25" style="65" customWidth="1"/>
    <col min="8709" max="8710" width="8.125" style="65" customWidth="1"/>
    <col min="8711" max="8711" width="9.875" style="65" customWidth="1"/>
    <col min="8712" max="8712" width="9.375" style="65" customWidth="1"/>
    <col min="8713" max="8713" width="19.25" style="65" customWidth="1"/>
    <col min="8714" max="8714" width="9" style="65"/>
    <col min="8715" max="8715" width="9.375" style="65" customWidth="1"/>
    <col min="8716" max="8716" width="8.875" style="65" customWidth="1"/>
    <col min="8717" max="8717" width="9" style="65"/>
    <col min="8718" max="8718" width="8.875" style="65" customWidth="1"/>
    <col min="8719" max="8719" width="8.5" style="65" customWidth="1"/>
    <col min="8720" max="8726" width="9" style="65"/>
    <col min="8727" max="8727" width="13.125" style="65" customWidth="1"/>
    <col min="8728" max="8960" width="9" style="65"/>
    <col min="8961" max="8961" width="13.375" style="65" bestFit="1" customWidth="1"/>
    <col min="8962" max="8963" width="7.625" style="65" customWidth="1"/>
    <col min="8964" max="8964" width="10.25" style="65" customWidth="1"/>
    <col min="8965" max="8966" width="8.125" style="65" customWidth="1"/>
    <col min="8967" max="8967" width="9.875" style="65" customWidth="1"/>
    <col min="8968" max="8968" width="9.375" style="65" customWidth="1"/>
    <col min="8969" max="8969" width="19.25" style="65" customWidth="1"/>
    <col min="8970" max="8970" width="9" style="65"/>
    <col min="8971" max="8971" width="9.375" style="65" customWidth="1"/>
    <col min="8972" max="8972" width="8.875" style="65" customWidth="1"/>
    <col min="8973" max="8973" width="9" style="65"/>
    <col min="8974" max="8974" width="8.875" style="65" customWidth="1"/>
    <col min="8975" max="8975" width="8.5" style="65" customWidth="1"/>
    <col min="8976" max="8982" width="9" style="65"/>
    <col min="8983" max="8983" width="13.125" style="65" customWidth="1"/>
    <col min="8984" max="9216" width="9" style="65"/>
    <col min="9217" max="9217" width="13.375" style="65" bestFit="1" customWidth="1"/>
    <col min="9218" max="9219" width="7.625" style="65" customWidth="1"/>
    <col min="9220" max="9220" width="10.25" style="65" customWidth="1"/>
    <col min="9221" max="9222" width="8.125" style="65" customWidth="1"/>
    <col min="9223" max="9223" width="9.875" style="65" customWidth="1"/>
    <col min="9224" max="9224" width="9.375" style="65" customWidth="1"/>
    <col min="9225" max="9225" width="19.25" style="65" customWidth="1"/>
    <col min="9226" max="9226" width="9" style="65"/>
    <col min="9227" max="9227" width="9.375" style="65" customWidth="1"/>
    <col min="9228" max="9228" width="8.875" style="65" customWidth="1"/>
    <col min="9229" max="9229" width="9" style="65"/>
    <col min="9230" max="9230" width="8.875" style="65" customWidth="1"/>
    <col min="9231" max="9231" width="8.5" style="65" customWidth="1"/>
    <col min="9232" max="9238" width="9" style="65"/>
    <col min="9239" max="9239" width="13.125" style="65" customWidth="1"/>
    <col min="9240" max="9472" width="9" style="65"/>
    <col min="9473" max="9473" width="13.375" style="65" bestFit="1" customWidth="1"/>
    <col min="9474" max="9475" width="7.625" style="65" customWidth="1"/>
    <col min="9476" max="9476" width="10.25" style="65" customWidth="1"/>
    <col min="9477" max="9478" width="8.125" style="65" customWidth="1"/>
    <col min="9479" max="9479" width="9.875" style="65" customWidth="1"/>
    <col min="9480" max="9480" width="9.375" style="65" customWidth="1"/>
    <col min="9481" max="9481" width="19.25" style="65" customWidth="1"/>
    <col min="9482" max="9482" width="9" style="65"/>
    <col min="9483" max="9483" width="9.375" style="65" customWidth="1"/>
    <col min="9484" max="9484" width="8.875" style="65" customWidth="1"/>
    <col min="9485" max="9485" width="9" style="65"/>
    <col min="9486" max="9486" width="8.875" style="65" customWidth="1"/>
    <col min="9487" max="9487" width="8.5" style="65" customWidth="1"/>
    <col min="9488" max="9494" width="9" style="65"/>
    <col min="9495" max="9495" width="13.125" style="65" customWidth="1"/>
    <col min="9496" max="9728" width="9" style="65"/>
    <col min="9729" max="9729" width="13.375" style="65" bestFit="1" customWidth="1"/>
    <col min="9730" max="9731" width="7.625" style="65" customWidth="1"/>
    <col min="9732" max="9732" width="10.25" style="65" customWidth="1"/>
    <col min="9733" max="9734" width="8.125" style="65" customWidth="1"/>
    <col min="9735" max="9735" width="9.875" style="65" customWidth="1"/>
    <col min="9736" max="9736" width="9.375" style="65" customWidth="1"/>
    <col min="9737" max="9737" width="19.25" style="65" customWidth="1"/>
    <col min="9738" max="9738" width="9" style="65"/>
    <col min="9739" max="9739" width="9.375" style="65" customWidth="1"/>
    <col min="9740" max="9740" width="8.875" style="65" customWidth="1"/>
    <col min="9741" max="9741" width="9" style="65"/>
    <col min="9742" max="9742" width="8.875" style="65" customWidth="1"/>
    <col min="9743" max="9743" width="8.5" style="65" customWidth="1"/>
    <col min="9744" max="9750" width="9" style="65"/>
    <col min="9751" max="9751" width="13.125" style="65" customWidth="1"/>
    <col min="9752" max="9984" width="9" style="65"/>
    <col min="9985" max="9985" width="13.375" style="65" bestFit="1" customWidth="1"/>
    <col min="9986" max="9987" width="7.625" style="65" customWidth="1"/>
    <col min="9988" max="9988" width="10.25" style="65" customWidth="1"/>
    <col min="9989" max="9990" width="8.125" style="65" customWidth="1"/>
    <col min="9991" max="9991" width="9.875" style="65" customWidth="1"/>
    <col min="9992" max="9992" width="9.375" style="65" customWidth="1"/>
    <col min="9993" max="9993" width="19.25" style="65" customWidth="1"/>
    <col min="9994" max="9994" width="9" style="65"/>
    <col min="9995" max="9995" width="9.375" style="65" customWidth="1"/>
    <col min="9996" max="9996" width="8.875" style="65" customWidth="1"/>
    <col min="9997" max="9997" width="9" style="65"/>
    <col min="9998" max="9998" width="8.875" style="65" customWidth="1"/>
    <col min="9999" max="9999" width="8.5" style="65" customWidth="1"/>
    <col min="10000" max="10006" width="9" style="65"/>
    <col min="10007" max="10007" width="13.125" style="65" customWidth="1"/>
    <col min="10008" max="10240" width="9" style="65"/>
    <col min="10241" max="10241" width="13.375" style="65" bestFit="1" customWidth="1"/>
    <col min="10242" max="10243" width="7.625" style="65" customWidth="1"/>
    <col min="10244" max="10244" width="10.25" style="65" customWidth="1"/>
    <col min="10245" max="10246" width="8.125" style="65" customWidth="1"/>
    <col min="10247" max="10247" width="9.875" style="65" customWidth="1"/>
    <col min="10248" max="10248" width="9.375" style="65" customWidth="1"/>
    <col min="10249" max="10249" width="19.25" style="65" customWidth="1"/>
    <col min="10250" max="10250" width="9" style="65"/>
    <col min="10251" max="10251" width="9.375" style="65" customWidth="1"/>
    <col min="10252" max="10252" width="8.875" style="65" customWidth="1"/>
    <col min="10253" max="10253" width="9" style="65"/>
    <col min="10254" max="10254" width="8.875" style="65" customWidth="1"/>
    <col min="10255" max="10255" width="8.5" style="65" customWidth="1"/>
    <col min="10256" max="10262" width="9" style="65"/>
    <col min="10263" max="10263" width="13.125" style="65" customWidth="1"/>
    <col min="10264" max="10496" width="9" style="65"/>
    <col min="10497" max="10497" width="13.375" style="65" bestFit="1" customWidth="1"/>
    <col min="10498" max="10499" width="7.625" style="65" customWidth="1"/>
    <col min="10500" max="10500" width="10.25" style="65" customWidth="1"/>
    <col min="10501" max="10502" width="8.125" style="65" customWidth="1"/>
    <col min="10503" max="10503" width="9.875" style="65" customWidth="1"/>
    <col min="10504" max="10504" width="9.375" style="65" customWidth="1"/>
    <col min="10505" max="10505" width="19.25" style="65" customWidth="1"/>
    <col min="10506" max="10506" width="9" style="65"/>
    <col min="10507" max="10507" width="9.375" style="65" customWidth="1"/>
    <col min="10508" max="10508" width="8.875" style="65" customWidth="1"/>
    <col min="10509" max="10509" width="9" style="65"/>
    <col min="10510" max="10510" width="8.875" style="65" customWidth="1"/>
    <col min="10511" max="10511" width="8.5" style="65" customWidth="1"/>
    <col min="10512" max="10518" width="9" style="65"/>
    <col min="10519" max="10519" width="13.125" style="65" customWidth="1"/>
    <col min="10520" max="10752" width="9" style="65"/>
    <col min="10753" max="10753" width="13.375" style="65" bestFit="1" customWidth="1"/>
    <col min="10754" max="10755" width="7.625" style="65" customWidth="1"/>
    <col min="10756" max="10756" width="10.25" style="65" customWidth="1"/>
    <col min="10757" max="10758" width="8.125" style="65" customWidth="1"/>
    <col min="10759" max="10759" width="9.875" style="65" customWidth="1"/>
    <col min="10760" max="10760" width="9.375" style="65" customWidth="1"/>
    <col min="10761" max="10761" width="19.25" style="65" customWidth="1"/>
    <col min="10762" max="10762" width="9" style="65"/>
    <col min="10763" max="10763" width="9.375" style="65" customWidth="1"/>
    <col min="10764" max="10764" width="8.875" style="65" customWidth="1"/>
    <col min="10765" max="10765" width="9" style="65"/>
    <col min="10766" max="10766" width="8.875" style="65" customWidth="1"/>
    <col min="10767" max="10767" width="8.5" style="65" customWidth="1"/>
    <col min="10768" max="10774" width="9" style="65"/>
    <col min="10775" max="10775" width="13.125" style="65" customWidth="1"/>
    <col min="10776" max="11008" width="9" style="65"/>
    <col min="11009" max="11009" width="13.375" style="65" bestFit="1" customWidth="1"/>
    <col min="11010" max="11011" width="7.625" style="65" customWidth="1"/>
    <col min="11012" max="11012" width="10.25" style="65" customWidth="1"/>
    <col min="11013" max="11014" width="8.125" style="65" customWidth="1"/>
    <col min="11015" max="11015" width="9.875" style="65" customWidth="1"/>
    <col min="11016" max="11016" width="9.375" style="65" customWidth="1"/>
    <col min="11017" max="11017" width="19.25" style="65" customWidth="1"/>
    <col min="11018" max="11018" width="9" style="65"/>
    <col min="11019" max="11019" width="9.375" style="65" customWidth="1"/>
    <col min="11020" max="11020" width="8.875" style="65" customWidth="1"/>
    <col min="11021" max="11021" width="9" style="65"/>
    <col min="11022" max="11022" width="8.875" style="65" customWidth="1"/>
    <col min="11023" max="11023" width="8.5" style="65" customWidth="1"/>
    <col min="11024" max="11030" width="9" style="65"/>
    <col min="11031" max="11031" width="13.125" style="65" customWidth="1"/>
    <col min="11032" max="11264" width="9" style="65"/>
    <col min="11265" max="11265" width="13.375" style="65" bestFit="1" customWidth="1"/>
    <col min="11266" max="11267" width="7.625" style="65" customWidth="1"/>
    <col min="11268" max="11268" width="10.25" style="65" customWidth="1"/>
    <col min="11269" max="11270" width="8.125" style="65" customWidth="1"/>
    <col min="11271" max="11271" width="9.875" style="65" customWidth="1"/>
    <col min="11272" max="11272" width="9.375" style="65" customWidth="1"/>
    <col min="11273" max="11273" width="19.25" style="65" customWidth="1"/>
    <col min="11274" max="11274" width="9" style="65"/>
    <col min="11275" max="11275" width="9.375" style="65" customWidth="1"/>
    <col min="11276" max="11276" width="8.875" style="65" customWidth="1"/>
    <col min="11277" max="11277" width="9" style="65"/>
    <col min="11278" max="11278" width="8.875" style="65" customWidth="1"/>
    <col min="11279" max="11279" width="8.5" style="65" customWidth="1"/>
    <col min="11280" max="11286" width="9" style="65"/>
    <col min="11287" max="11287" width="13.125" style="65" customWidth="1"/>
    <col min="11288" max="11520" width="9" style="65"/>
    <col min="11521" max="11521" width="13.375" style="65" bestFit="1" customWidth="1"/>
    <col min="11522" max="11523" width="7.625" style="65" customWidth="1"/>
    <col min="11524" max="11524" width="10.25" style="65" customWidth="1"/>
    <col min="11525" max="11526" width="8.125" style="65" customWidth="1"/>
    <col min="11527" max="11527" width="9.875" style="65" customWidth="1"/>
    <col min="11528" max="11528" width="9.375" style="65" customWidth="1"/>
    <col min="11529" max="11529" width="19.25" style="65" customWidth="1"/>
    <col min="11530" max="11530" width="9" style="65"/>
    <col min="11531" max="11531" width="9.375" style="65" customWidth="1"/>
    <col min="11532" max="11532" width="8.875" style="65" customWidth="1"/>
    <col min="11533" max="11533" width="9" style="65"/>
    <col min="11534" max="11534" width="8.875" style="65" customWidth="1"/>
    <col min="11535" max="11535" width="8.5" style="65" customWidth="1"/>
    <col min="11536" max="11542" width="9" style="65"/>
    <col min="11543" max="11543" width="13.125" style="65" customWidth="1"/>
    <col min="11544" max="11776" width="9" style="65"/>
    <col min="11777" max="11777" width="13.375" style="65" bestFit="1" customWidth="1"/>
    <col min="11778" max="11779" width="7.625" style="65" customWidth="1"/>
    <col min="11780" max="11780" width="10.25" style="65" customWidth="1"/>
    <col min="11781" max="11782" width="8.125" style="65" customWidth="1"/>
    <col min="11783" max="11783" width="9.875" style="65" customWidth="1"/>
    <col min="11784" max="11784" width="9.375" style="65" customWidth="1"/>
    <col min="11785" max="11785" width="19.25" style="65" customWidth="1"/>
    <col min="11786" max="11786" width="9" style="65"/>
    <col min="11787" max="11787" width="9.375" style="65" customWidth="1"/>
    <col min="11788" max="11788" width="8.875" style="65" customWidth="1"/>
    <col min="11789" max="11789" width="9" style="65"/>
    <col min="11790" max="11790" width="8.875" style="65" customWidth="1"/>
    <col min="11791" max="11791" width="8.5" style="65" customWidth="1"/>
    <col min="11792" max="11798" width="9" style="65"/>
    <col min="11799" max="11799" width="13.125" style="65" customWidth="1"/>
    <col min="11800" max="12032" width="9" style="65"/>
    <col min="12033" max="12033" width="13.375" style="65" bestFit="1" customWidth="1"/>
    <col min="12034" max="12035" width="7.625" style="65" customWidth="1"/>
    <col min="12036" max="12036" width="10.25" style="65" customWidth="1"/>
    <col min="12037" max="12038" width="8.125" style="65" customWidth="1"/>
    <col min="12039" max="12039" width="9.875" style="65" customWidth="1"/>
    <col min="12040" max="12040" width="9.375" style="65" customWidth="1"/>
    <col min="12041" max="12041" width="19.25" style="65" customWidth="1"/>
    <col min="12042" max="12042" width="9" style="65"/>
    <col min="12043" max="12043" width="9.375" style="65" customWidth="1"/>
    <col min="12044" max="12044" width="8.875" style="65" customWidth="1"/>
    <col min="12045" max="12045" width="9" style="65"/>
    <col min="12046" max="12046" width="8.875" style="65" customWidth="1"/>
    <col min="12047" max="12047" width="8.5" style="65" customWidth="1"/>
    <col min="12048" max="12054" width="9" style="65"/>
    <col min="12055" max="12055" width="13.125" style="65" customWidth="1"/>
    <col min="12056" max="12288" width="9" style="65"/>
    <col min="12289" max="12289" width="13.375" style="65" bestFit="1" customWidth="1"/>
    <col min="12290" max="12291" width="7.625" style="65" customWidth="1"/>
    <col min="12292" max="12292" width="10.25" style="65" customWidth="1"/>
    <col min="12293" max="12294" width="8.125" style="65" customWidth="1"/>
    <col min="12295" max="12295" width="9.875" style="65" customWidth="1"/>
    <col min="12296" max="12296" width="9.375" style="65" customWidth="1"/>
    <col min="12297" max="12297" width="19.25" style="65" customWidth="1"/>
    <col min="12298" max="12298" width="9" style="65"/>
    <col min="12299" max="12299" width="9.375" style="65" customWidth="1"/>
    <col min="12300" max="12300" width="8.875" style="65" customWidth="1"/>
    <col min="12301" max="12301" width="9" style="65"/>
    <col min="12302" max="12302" width="8.875" style="65" customWidth="1"/>
    <col min="12303" max="12303" width="8.5" style="65" customWidth="1"/>
    <col min="12304" max="12310" width="9" style="65"/>
    <col min="12311" max="12311" width="13.125" style="65" customWidth="1"/>
    <col min="12312" max="12544" width="9" style="65"/>
    <col min="12545" max="12545" width="13.375" style="65" bestFit="1" customWidth="1"/>
    <col min="12546" max="12547" width="7.625" style="65" customWidth="1"/>
    <col min="12548" max="12548" width="10.25" style="65" customWidth="1"/>
    <col min="12549" max="12550" width="8.125" style="65" customWidth="1"/>
    <col min="12551" max="12551" width="9.875" style="65" customWidth="1"/>
    <col min="12552" max="12552" width="9.375" style="65" customWidth="1"/>
    <col min="12553" max="12553" width="19.25" style="65" customWidth="1"/>
    <col min="12554" max="12554" width="9" style="65"/>
    <col min="12555" max="12555" width="9.375" style="65" customWidth="1"/>
    <col min="12556" max="12556" width="8.875" style="65" customWidth="1"/>
    <col min="12557" max="12557" width="9" style="65"/>
    <col min="12558" max="12558" width="8.875" style="65" customWidth="1"/>
    <col min="12559" max="12559" width="8.5" style="65" customWidth="1"/>
    <col min="12560" max="12566" width="9" style="65"/>
    <col min="12567" max="12567" width="13.125" style="65" customWidth="1"/>
    <col min="12568" max="12800" width="9" style="65"/>
    <col min="12801" max="12801" width="13.375" style="65" bestFit="1" customWidth="1"/>
    <col min="12802" max="12803" width="7.625" style="65" customWidth="1"/>
    <col min="12804" max="12804" width="10.25" style="65" customWidth="1"/>
    <col min="12805" max="12806" width="8.125" style="65" customWidth="1"/>
    <col min="12807" max="12807" width="9.875" style="65" customWidth="1"/>
    <col min="12808" max="12808" width="9.375" style="65" customWidth="1"/>
    <col min="12809" max="12809" width="19.25" style="65" customWidth="1"/>
    <col min="12810" max="12810" width="9" style="65"/>
    <col min="12811" max="12811" width="9.375" style="65" customWidth="1"/>
    <col min="12812" max="12812" width="8.875" style="65" customWidth="1"/>
    <col min="12813" max="12813" width="9" style="65"/>
    <col min="12814" max="12814" width="8.875" style="65" customWidth="1"/>
    <col min="12815" max="12815" width="8.5" style="65" customWidth="1"/>
    <col min="12816" max="12822" width="9" style="65"/>
    <col min="12823" max="12823" width="13.125" style="65" customWidth="1"/>
    <col min="12824" max="13056" width="9" style="65"/>
    <col min="13057" max="13057" width="13.375" style="65" bestFit="1" customWidth="1"/>
    <col min="13058" max="13059" width="7.625" style="65" customWidth="1"/>
    <col min="13060" max="13060" width="10.25" style="65" customWidth="1"/>
    <col min="13061" max="13062" width="8.125" style="65" customWidth="1"/>
    <col min="13063" max="13063" width="9.875" style="65" customWidth="1"/>
    <col min="13064" max="13064" width="9.375" style="65" customWidth="1"/>
    <col min="13065" max="13065" width="19.25" style="65" customWidth="1"/>
    <col min="13066" max="13066" width="9" style="65"/>
    <col min="13067" max="13067" width="9.375" style="65" customWidth="1"/>
    <col min="13068" max="13068" width="8.875" style="65" customWidth="1"/>
    <col min="13069" max="13069" width="9" style="65"/>
    <col min="13070" max="13070" width="8.875" style="65" customWidth="1"/>
    <col min="13071" max="13071" width="8.5" style="65" customWidth="1"/>
    <col min="13072" max="13078" width="9" style="65"/>
    <col min="13079" max="13079" width="13.125" style="65" customWidth="1"/>
    <col min="13080" max="13312" width="9" style="65"/>
    <col min="13313" max="13313" width="13.375" style="65" bestFit="1" customWidth="1"/>
    <col min="13314" max="13315" width="7.625" style="65" customWidth="1"/>
    <col min="13316" max="13316" width="10.25" style="65" customWidth="1"/>
    <col min="13317" max="13318" width="8.125" style="65" customWidth="1"/>
    <col min="13319" max="13319" width="9.875" style="65" customWidth="1"/>
    <col min="13320" max="13320" width="9.375" style="65" customWidth="1"/>
    <col min="13321" max="13321" width="19.25" style="65" customWidth="1"/>
    <col min="13322" max="13322" width="9" style="65"/>
    <col min="13323" max="13323" width="9.375" style="65" customWidth="1"/>
    <col min="13324" max="13324" width="8.875" style="65" customWidth="1"/>
    <col min="13325" max="13325" width="9" style="65"/>
    <col min="13326" max="13326" width="8.875" style="65" customWidth="1"/>
    <col min="13327" max="13327" width="8.5" style="65" customWidth="1"/>
    <col min="13328" max="13334" width="9" style="65"/>
    <col min="13335" max="13335" width="13.125" style="65" customWidth="1"/>
    <col min="13336" max="13568" width="9" style="65"/>
    <col min="13569" max="13569" width="13.375" style="65" bestFit="1" customWidth="1"/>
    <col min="13570" max="13571" width="7.625" style="65" customWidth="1"/>
    <col min="13572" max="13572" width="10.25" style="65" customWidth="1"/>
    <col min="13573" max="13574" width="8.125" style="65" customWidth="1"/>
    <col min="13575" max="13575" width="9.875" style="65" customWidth="1"/>
    <col min="13576" max="13576" width="9.375" style="65" customWidth="1"/>
    <col min="13577" max="13577" width="19.25" style="65" customWidth="1"/>
    <col min="13578" max="13578" width="9" style="65"/>
    <col min="13579" max="13579" width="9.375" style="65" customWidth="1"/>
    <col min="13580" max="13580" width="8.875" style="65" customWidth="1"/>
    <col min="13581" max="13581" width="9" style="65"/>
    <col min="13582" max="13582" width="8.875" style="65" customWidth="1"/>
    <col min="13583" max="13583" width="8.5" style="65" customWidth="1"/>
    <col min="13584" max="13590" width="9" style="65"/>
    <col min="13591" max="13591" width="13.125" style="65" customWidth="1"/>
    <col min="13592" max="13824" width="9" style="65"/>
    <col min="13825" max="13825" width="13.375" style="65" bestFit="1" customWidth="1"/>
    <col min="13826" max="13827" width="7.625" style="65" customWidth="1"/>
    <col min="13828" max="13828" width="10.25" style="65" customWidth="1"/>
    <col min="13829" max="13830" width="8.125" style="65" customWidth="1"/>
    <col min="13831" max="13831" width="9.875" style="65" customWidth="1"/>
    <col min="13832" max="13832" width="9.375" style="65" customWidth="1"/>
    <col min="13833" max="13833" width="19.25" style="65" customWidth="1"/>
    <col min="13834" max="13834" width="9" style="65"/>
    <col min="13835" max="13835" width="9.375" style="65" customWidth="1"/>
    <col min="13836" max="13836" width="8.875" style="65" customWidth="1"/>
    <col min="13837" max="13837" width="9" style="65"/>
    <col min="13838" max="13838" width="8.875" style="65" customWidth="1"/>
    <col min="13839" max="13839" width="8.5" style="65" customWidth="1"/>
    <col min="13840" max="13846" width="9" style="65"/>
    <col min="13847" max="13847" width="13.125" style="65" customWidth="1"/>
    <col min="13848" max="14080" width="9" style="65"/>
    <col min="14081" max="14081" width="13.375" style="65" bestFit="1" customWidth="1"/>
    <col min="14082" max="14083" width="7.625" style="65" customWidth="1"/>
    <col min="14084" max="14084" width="10.25" style="65" customWidth="1"/>
    <col min="14085" max="14086" width="8.125" style="65" customWidth="1"/>
    <col min="14087" max="14087" width="9.875" style="65" customWidth="1"/>
    <col min="14088" max="14088" width="9.375" style="65" customWidth="1"/>
    <col min="14089" max="14089" width="19.25" style="65" customWidth="1"/>
    <col min="14090" max="14090" width="9" style="65"/>
    <col min="14091" max="14091" width="9.375" style="65" customWidth="1"/>
    <col min="14092" max="14092" width="8.875" style="65" customWidth="1"/>
    <col min="14093" max="14093" width="9" style="65"/>
    <col min="14094" max="14094" width="8.875" style="65" customWidth="1"/>
    <col min="14095" max="14095" width="8.5" style="65" customWidth="1"/>
    <col min="14096" max="14102" width="9" style="65"/>
    <col min="14103" max="14103" width="13.125" style="65" customWidth="1"/>
    <col min="14104" max="14336" width="9" style="65"/>
    <col min="14337" max="14337" width="13.375" style="65" bestFit="1" customWidth="1"/>
    <col min="14338" max="14339" width="7.625" style="65" customWidth="1"/>
    <col min="14340" max="14340" width="10.25" style="65" customWidth="1"/>
    <col min="14341" max="14342" width="8.125" style="65" customWidth="1"/>
    <col min="14343" max="14343" width="9.875" style="65" customWidth="1"/>
    <col min="14344" max="14344" width="9.375" style="65" customWidth="1"/>
    <col min="14345" max="14345" width="19.25" style="65" customWidth="1"/>
    <col min="14346" max="14346" width="9" style="65"/>
    <col min="14347" max="14347" width="9.375" style="65" customWidth="1"/>
    <col min="14348" max="14348" width="8.875" style="65" customWidth="1"/>
    <col min="14349" max="14349" width="9" style="65"/>
    <col min="14350" max="14350" width="8.875" style="65" customWidth="1"/>
    <col min="14351" max="14351" width="8.5" style="65" customWidth="1"/>
    <col min="14352" max="14358" width="9" style="65"/>
    <col min="14359" max="14359" width="13.125" style="65" customWidth="1"/>
    <col min="14360" max="14592" width="9" style="65"/>
    <col min="14593" max="14593" width="13.375" style="65" bestFit="1" customWidth="1"/>
    <col min="14594" max="14595" width="7.625" style="65" customWidth="1"/>
    <col min="14596" max="14596" width="10.25" style="65" customWidth="1"/>
    <col min="14597" max="14598" width="8.125" style="65" customWidth="1"/>
    <col min="14599" max="14599" width="9.875" style="65" customWidth="1"/>
    <col min="14600" max="14600" width="9.375" style="65" customWidth="1"/>
    <col min="14601" max="14601" width="19.25" style="65" customWidth="1"/>
    <col min="14602" max="14602" width="9" style="65"/>
    <col min="14603" max="14603" width="9.375" style="65" customWidth="1"/>
    <col min="14604" max="14604" width="8.875" style="65" customWidth="1"/>
    <col min="14605" max="14605" width="9" style="65"/>
    <col min="14606" max="14606" width="8.875" style="65" customWidth="1"/>
    <col min="14607" max="14607" width="8.5" style="65" customWidth="1"/>
    <col min="14608" max="14614" width="9" style="65"/>
    <col min="14615" max="14615" width="13.125" style="65" customWidth="1"/>
    <col min="14616" max="14848" width="9" style="65"/>
    <col min="14849" max="14849" width="13.375" style="65" bestFit="1" customWidth="1"/>
    <col min="14850" max="14851" width="7.625" style="65" customWidth="1"/>
    <col min="14852" max="14852" width="10.25" style="65" customWidth="1"/>
    <col min="14853" max="14854" width="8.125" style="65" customWidth="1"/>
    <col min="14855" max="14855" width="9.875" style="65" customWidth="1"/>
    <col min="14856" max="14856" width="9.375" style="65" customWidth="1"/>
    <col min="14857" max="14857" width="19.25" style="65" customWidth="1"/>
    <col min="14858" max="14858" width="9" style="65"/>
    <col min="14859" max="14859" width="9.375" style="65" customWidth="1"/>
    <col min="14860" max="14860" width="8.875" style="65" customWidth="1"/>
    <col min="14861" max="14861" width="9" style="65"/>
    <col min="14862" max="14862" width="8.875" style="65" customWidth="1"/>
    <col min="14863" max="14863" width="8.5" style="65" customWidth="1"/>
    <col min="14864" max="14870" width="9" style="65"/>
    <col min="14871" max="14871" width="13.125" style="65" customWidth="1"/>
    <col min="14872" max="15104" width="9" style="65"/>
    <col min="15105" max="15105" width="13.375" style="65" bestFit="1" customWidth="1"/>
    <col min="15106" max="15107" width="7.625" style="65" customWidth="1"/>
    <col min="15108" max="15108" width="10.25" style="65" customWidth="1"/>
    <col min="15109" max="15110" width="8.125" style="65" customWidth="1"/>
    <col min="15111" max="15111" width="9.875" style="65" customWidth="1"/>
    <col min="15112" max="15112" width="9.375" style="65" customWidth="1"/>
    <col min="15113" max="15113" width="19.25" style="65" customWidth="1"/>
    <col min="15114" max="15114" width="9" style="65"/>
    <col min="15115" max="15115" width="9.375" style="65" customWidth="1"/>
    <col min="15116" max="15116" width="8.875" style="65" customWidth="1"/>
    <col min="15117" max="15117" width="9" style="65"/>
    <col min="15118" max="15118" width="8.875" style="65" customWidth="1"/>
    <col min="15119" max="15119" width="8.5" style="65" customWidth="1"/>
    <col min="15120" max="15126" width="9" style="65"/>
    <col min="15127" max="15127" width="13.125" style="65" customWidth="1"/>
    <col min="15128" max="15360" width="9" style="65"/>
    <col min="15361" max="15361" width="13.375" style="65" bestFit="1" customWidth="1"/>
    <col min="15362" max="15363" width="7.625" style="65" customWidth="1"/>
    <col min="15364" max="15364" width="10.25" style="65" customWidth="1"/>
    <col min="15365" max="15366" width="8.125" style="65" customWidth="1"/>
    <col min="15367" max="15367" width="9.875" style="65" customWidth="1"/>
    <col min="15368" max="15368" width="9.375" style="65" customWidth="1"/>
    <col min="15369" max="15369" width="19.25" style="65" customWidth="1"/>
    <col min="15370" max="15370" width="9" style="65"/>
    <col min="15371" max="15371" width="9.375" style="65" customWidth="1"/>
    <col min="15372" max="15372" width="8.875" style="65" customWidth="1"/>
    <col min="15373" max="15373" width="9" style="65"/>
    <col min="15374" max="15374" width="8.875" style="65" customWidth="1"/>
    <col min="15375" max="15375" width="8.5" style="65" customWidth="1"/>
    <col min="15376" max="15382" width="9" style="65"/>
    <col min="15383" max="15383" width="13.125" style="65" customWidth="1"/>
    <col min="15384" max="15616" width="9" style="65"/>
    <col min="15617" max="15617" width="13.375" style="65" bestFit="1" customWidth="1"/>
    <col min="15618" max="15619" width="7.625" style="65" customWidth="1"/>
    <col min="15620" max="15620" width="10.25" style="65" customWidth="1"/>
    <col min="15621" max="15622" width="8.125" style="65" customWidth="1"/>
    <col min="15623" max="15623" width="9.875" style="65" customWidth="1"/>
    <col min="15624" max="15624" width="9.375" style="65" customWidth="1"/>
    <col min="15625" max="15625" width="19.25" style="65" customWidth="1"/>
    <col min="15626" max="15626" width="9" style="65"/>
    <col min="15627" max="15627" width="9.375" style="65" customWidth="1"/>
    <col min="15628" max="15628" width="8.875" style="65" customWidth="1"/>
    <col min="15629" max="15629" width="9" style="65"/>
    <col min="15630" max="15630" width="8.875" style="65" customWidth="1"/>
    <col min="15631" max="15631" width="8.5" style="65" customWidth="1"/>
    <col min="15632" max="15638" width="9" style="65"/>
    <col min="15639" max="15639" width="13.125" style="65" customWidth="1"/>
    <col min="15640" max="15872" width="9" style="65"/>
    <col min="15873" max="15873" width="13.375" style="65" bestFit="1" customWidth="1"/>
    <col min="15874" max="15875" width="7.625" style="65" customWidth="1"/>
    <col min="15876" max="15876" width="10.25" style="65" customWidth="1"/>
    <col min="15877" max="15878" width="8.125" style="65" customWidth="1"/>
    <col min="15879" max="15879" width="9.875" style="65" customWidth="1"/>
    <col min="15880" max="15880" width="9.375" style="65" customWidth="1"/>
    <col min="15881" max="15881" width="19.25" style="65" customWidth="1"/>
    <col min="15882" max="15882" width="9" style="65"/>
    <col min="15883" max="15883" width="9.375" style="65" customWidth="1"/>
    <col min="15884" max="15884" width="8.875" style="65" customWidth="1"/>
    <col min="15885" max="15885" width="9" style="65"/>
    <col min="15886" max="15886" width="8.875" style="65" customWidth="1"/>
    <col min="15887" max="15887" width="8.5" style="65" customWidth="1"/>
    <col min="15888" max="15894" width="9" style="65"/>
    <col min="15895" max="15895" width="13.125" style="65" customWidth="1"/>
    <col min="15896" max="16128" width="9" style="65"/>
    <col min="16129" max="16129" width="13.375" style="65" bestFit="1" customWidth="1"/>
    <col min="16130" max="16131" width="7.625" style="65" customWidth="1"/>
    <col min="16132" max="16132" width="10.25" style="65" customWidth="1"/>
    <col min="16133" max="16134" width="8.125" style="65" customWidth="1"/>
    <col min="16135" max="16135" width="9.875" style="65" customWidth="1"/>
    <col min="16136" max="16136" width="9.375" style="65" customWidth="1"/>
    <col min="16137" max="16137" width="19.25" style="65" customWidth="1"/>
    <col min="16138" max="16138" width="9" style="65"/>
    <col min="16139" max="16139" width="9.375" style="65" customWidth="1"/>
    <col min="16140" max="16140" width="8.875" style="65" customWidth="1"/>
    <col min="16141" max="16141" width="9" style="65"/>
    <col min="16142" max="16142" width="8.875" style="65" customWidth="1"/>
    <col min="16143" max="16143" width="8.5" style="65" customWidth="1"/>
    <col min="16144" max="16150" width="9" style="65"/>
    <col min="16151" max="16151" width="13.125" style="65" customWidth="1"/>
    <col min="16152" max="16384" width="9" style="65"/>
  </cols>
  <sheetData>
    <row r="1" spans="1:30" s="51" customFormat="1" ht="21" customHeight="1" x14ac:dyDescent="0.45">
      <c r="A1" s="50"/>
      <c r="G1" s="52"/>
      <c r="I1" s="53" t="s">
        <v>28</v>
      </c>
      <c r="AB1" s="54"/>
      <c r="AC1" s="54"/>
      <c r="AD1" s="54"/>
    </row>
    <row r="2" spans="1:30" s="51" customFormat="1" ht="21" customHeight="1" x14ac:dyDescent="0.55000000000000004">
      <c r="A2" s="55"/>
      <c r="B2" s="56"/>
      <c r="C2" s="57"/>
      <c r="D2" s="58"/>
      <c r="E2" s="58"/>
      <c r="F2" s="58"/>
      <c r="G2" s="59"/>
      <c r="H2" s="58"/>
      <c r="I2" s="60"/>
      <c r="AB2" s="54"/>
      <c r="AC2" s="54"/>
      <c r="AD2" s="54"/>
    </row>
    <row r="3" spans="1:30" s="67" customFormat="1" ht="15" customHeight="1" x14ac:dyDescent="0.55000000000000004">
      <c r="A3" s="61"/>
      <c r="B3" s="62"/>
      <c r="C3" s="63"/>
      <c r="D3" s="63"/>
      <c r="E3" s="63"/>
      <c r="F3" s="63"/>
      <c r="G3" s="64"/>
      <c r="H3" s="63"/>
      <c r="I3" s="62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173" t="s">
        <v>29</v>
      </c>
      <c r="V3" s="173"/>
      <c r="W3" s="173"/>
      <c r="X3" s="66"/>
      <c r="AB3" s="68"/>
      <c r="AC3" s="68"/>
      <c r="AD3" s="68"/>
    </row>
    <row r="4" spans="1:30" s="71" customFormat="1" ht="26.25" customHeight="1" x14ac:dyDescent="0.55000000000000004">
      <c r="A4" s="174" t="s">
        <v>30</v>
      </c>
      <c r="B4" s="174"/>
      <c r="C4" s="174"/>
      <c r="D4" s="174"/>
      <c r="E4" s="174"/>
      <c r="F4" s="174"/>
      <c r="G4" s="174"/>
      <c r="H4" s="174"/>
      <c r="I4" s="174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 t="s">
        <v>31</v>
      </c>
      <c r="V4" s="70" t="s">
        <v>32</v>
      </c>
      <c r="W4" s="70" t="s">
        <v>33</v>
      </c>
      <c r="X4" s="70" t="s">
        <v>34</v>
      </c>
      <c r="Y4" s="71" t="s">
        <v>35</v>
      </c>
      <c r="AB4" s="72" t="s">
        <v>36</v>
      </c>
      <c r="AC4" s="72" t="s">
        <v>37</v>
      </c>
      <c r="AD4" s="72"/>
    </row>
    <row r="5" spans="1:30" s="67" customFormat="1" ht="5.0999999999999996" customHeight="1" x14ac:dyDescent="0.55000000000000004">
      <c r="B5" s="62"/>
      <c r="C5" s="63"/>
      <c r="D5" s="63"/>
      <c r="E5" s="63"/>
      <c r="F5" s="63"/>
      <c r="G5" s="64"/>
      <c r="H5" s="63"/>
      <c r="I5" s="62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/>
      <c r="V5" s="66"/>
      <c r="W5" s="66"/>
      <c r="X5" s="66"/>
      <c r="AB5" s="68"/>
      <c r="AC5" s="68"/>
      <c r="AD5" s="68"/>
    </row>
    <row r="6" spans="1:30" s="51" customFormat="1" ht="23.1" customHeight="1" x14ac:dyDescent="0.45">
      <c r="A6" s="55" t="s">
        <v>38</v>
      </c>
      <c r="B6" s="56"/>
      <c r="D6" s="73" t="s">
        <v>39</v>
      </c>
      <c r="E6" s="56"/>
      <c r="F6" s="74" t="s">
        <v>40</v>
      </c>
      <c r="H6" s="75" t="s">
        <v>41</v>
      </c>
      <c r="I6" s="76">
        <v>4.0000000000000002E-4</v>
      </c>
      <c r="T6" s="75">
        <v>1</v>
      </c>
      <c r="U6" s="75">
        <v>172.96</v>
      </c>
      <c r="V6" s="75">
        <v>0</v>
      </c>
      <c r="W6" s="75">
        <v>0</v>
      </c>
      <c r="X6" s="51">
        <f>(W6^(2/3))*($I$6^(1/2))/$I$7</f>
        <v>0</v>
      </c>
      <c r="Y6" s="51">
        <f>V6*X6</f>
        <v>0</v>
      </c>
      <c r="AB6" s="54">
        <v>90356.110372700001</v>
      </c>
      <c r="AC6" s="54">
        <v>173.01</v>
      </c>
      <c r="AD6" s="54"/>
    </row>
    <row r="7" spans="1:30" s="51" customFormat="1" ht="23.1" customHeight="1" x14ac:dyDescent="0.45">
      <c r="A7" s="55" t="s">
        <v>42</v>
      </c>
      <c r="B7" s="56"/>
      <c r="D7" s="73" t="s">
        <v>43</v>
      </c>
      <c r="E7" s="56"/>
      <c r="F7" s="74" t="s">
        <v>44</v>
      </c>
      <c r="H7" s="75" t="s">
        <v>45</v>
      </c>
      <c r="I7" s="76">
        <v>5.2999999999999999E-2</v>
      </c>
      <c r="T7" s="75">
        <v>2</v>
      </c>
      <c r="U7" s="75">
        <v>173</v>
      </c>
      <c r="V7" s="75">
        <v>5.8000000000000003E-2</v>
      </c>
      <c r="W7" s="75">
        <v>2.4E-2</v>
      </c>
      <c r="X7" s="51">
        <f t="shared" ref="X7:X37" si="0">(W7^(2/3))*($I$6^(1/2))/$I$7</f>
        <v>3.1397491668707984E-2</v>
      </c>
      <c r="Y7" s="51">
        <f t="shared" ref="Y7:Y37" si="1">V7*X7</f>
        <v>1.8210545167850632E-3</v>
      </c>
      <c r="AB7" s="54">
        <v>59878.619890000002</v>
      </c>
      <c r="AC7" s="54">
        <v>184.51400000000001</v>
      </c>
      <c r="AD7" s="54"/>
    </row>
    <row r="8" spans="1:30" s="51" customFormat="1" ht="23.1" customHeight="1" x14ac:dyDescent="0.45">
      <c r="A8" s="55" t="s">
        <v>46</v>
      </c>
      <c r="B8" s="56"/>
      <c r="C8" s="77">
        <v>175</v>
      </c>
      <c r="D8" s="78" t="s">
        <v>47</v>
      </c>
      <c r="F8" s="79" t="s">
        <v>48</v>
      </c>
      <c r="I8" s="56"/>
      <c r="T8" s="75">
        <v>3</v>
      </c>
      <c r="U8" s="75">
        <v>173.5</v>
      </c>
      <c r="V8" s="75">
        <v>5.4509999999999996</v>
      </c>
      <c r="W8" s="75">
        <v>0.442</v>
      </c>
      <c r="X8" s="51">
        <f t="shared" si="0"/>
        <v>0.21896211143750952</v>
      </c>
      <c r="Y8" s="51">
        <f t="shared" si="1"/>
        <v>1.1935624694458642</v>
      </c>
      <c r="AB8" s="54">
        <f>AB7-AB6</f>
        <v>-30477.490482699999</v>
      </c>
      <c r="AC8" s="54">
        <f>AC7-AC6</f>
        <v>11.504000000000019</v>
      </c>
      <c r="AD8" s="54"/>
    </row>
    <row r="9" spans="1:30" s="51" customFormat="1" ht="23.1" customHeight="1" x14ac:dyDescent="0.45">
      <c r="A9" s="175" t="s">
        <v>49</v>
      </c>
      <c r="B9" s="80" t="s">
        <v>50</v>
      </c>
      <c r="C9" s="80" t="s">
        <v>50</v>
      </c>
      <c r="D9" s="80" t="s">
        <v>51</v>
      </c>
      <c r="E9" s="80" t="s">
        <v>52</v>
      </c>
      <c r="F9" s="80" t="s">
        <v>53</v>
      </c>
      <c r="G9" s="80" t="s">
        <v>54</v>
      </c>
      <c r="H9" s="80" t="s">
        <v>55</v>
      </c>
      <c r="I9" s="175" t="s">
        <v>56</v>
      </c>
      <c r="T9" s="75">
        <v>4</v>
      </c>
      <c r="U9" s="75">
        <v>174</v>
      </c>
      <c r="V9" s="75">
        <v>12.866</v>
      </c>
      <c r="W9" s="75">
        <v>0.878</v>
      </c>
      <c r="X9" s="51">
        <f t="shared" si="0"/>
        <v>0.34600613821956117</v>
      </c>
      <c r="Y9" s="51">
        <f t="shared" si="1"/>
        <v>4.4517149743328739</v>
      </c>
      <c r="AB9" s="54"/>
      <c r="AC9" s="54">
        <f>AC8/AB8</f>
        <v>-3.7745889893821993E-4</v>
      </c>
      <c r="AD9" s="54"/>
    </row>
    <row r="10" spans="1:30" s="51" customFormat="1" ht="23.1" customHeight="1" x14ac:dyDescent="0.45">
      <c r="A10" s="176"/>
      <c r="B10" s="81" t="s">
        <v>57</v>
      </c>
      <c r="C10" s="81" t="s">
        <v>47</v>
      </c>
      <c r="D10" s="81" t="s">
        <v>58</v>
      </c>
      <c r="E10" s="81" t="s">
        <v>59</v>
      </c>
      <c r="F10" s="81" t="s">
        <v>60</v>
      </c>
      <c r="G10" s="81" t="s">
        <v>61</v>
      </c>
      <c r="H10" s="81" t="s">
        <v>62</v>
      </c>
      <c r="I10" s="176"/>
      <c r="T10" s="75">
        <v>5</v>
      </c>
      <c r="U10" s="75">
        <v>174.5</v>
      </c>
      <c r="V10" s="75">
        <v>22.379000000000001</v>
      </c>
      <c r="W10" s="75">
        <v>1.2490000000000001</v>
      </c>
      <c r="X10" s="51">
        <f t="shared" si="0"/>
        <v>0.43765216880964469</v>
      </c>
      <c r="Y10" s="51">
        <f t="shared" si="1"/>
        <v>9.7942178857910385</v>
      </c>
      <c r="AB10" s="54"/>
      <c r="AC10" s="54"/>
      <c r="AD10" s="54"/>
    </row>
    <row r="11" spans="1:30" s="86" customFormat="1" ht="21" customHeight="1" x14ac:dyDescent="0.45">
      <c r="A11" s="27">
        <v>41603</v>
      </c>
      <c r="B11" s="45">
        <v>2.6</v>
      </c>
      <c r="C11" s="82">
        <f t="shared" ref="C11:C74" si="2">$C$8+B11</f>
        <v>177.6</v>
      </c>
      <c r="D11" s="83"/>
      <c r="E11" s="84">
        <v>68</v>
      </c>
      <c r="F11" s="28">
        <v>183.5</v>
      </c>
      <c r="G11" s="29">
        <v>0.29699999999999999</v>
      </c>
      <c r="H11" s="33">
        <v>54.436999999999998</v>
      </c>
      <c r="I11" s="85"/>
      <c r="T11" s="75">
        <v>6</v>
      </c>
      <c r="U11" s="75">
        <v>175</v>
      </c>
      <c r="V11" s="86">
        <v>37.994</v>
      </c>
      <c r="W11" s="86">
        <v>1.4450000000000001</v>
      </c>
      <c r="X11" s="51">
        <f t="shared" si="0"/>
        <v>0.48231713463178438</v>
      </c>
      <c r="Y11" s="51">
        <f t="shared" si="1"/>
        <v>18.325157213200015</v>
      </c>
      <c r="Z11" s="51"/>
      <c r="AA11" s="51"/>
      <c r="AB11" s="87"/>
      <c r="AC11" s="87"/>
      <c r="AD11" s="87"/>
    </row>
    <row r="12" spans="1:30" s="86" customFormat="1" ht="21" customHeight="1" x14ac:dyDescent="0.45">
      <c r="A12" s="27">
        <v>41602</v>
      </c>
      <c r="B12" s="28">
        <v>2.64</v>
      </c>
      <c r="C12" s="82">
        <f t="shared" si="2"/>
        <v>177.64</v>
      </c>
      <c r="D12" s="88"/>
      <c r="E12" s="84">
        <v>68</v>
      </c>
      <c r="F12" s="28">
        <v>187.12</v>
      </c>
      <c r="G12" s="29">
        <v>0.34799999999999998</v>
      </c>
      <c r="H12" s="29">
        <v>65.078999999999994</v>
      </c>
      <c r="I12" s="85"/>
      <c r="T12" s="75">
        <v>7</v>
      </c>
      <c r="U12" s="75">
        <v>175.5</v>
      </c>
      <c r="V12" s="86">
        <v>61.051000000000002</v>
      </c>
      <c r="W12" s="86">
        <v>1.651</v>
      </c>
      <c r="X12" s="51">
        <f t="shared" si="0"/>
        <v>0.52713134497641823</v>
      </c>
      <c r="Y12" s="51">
        <f t="shared" si="1"/>
        <v>32.181895742155312</v>
      </c>
      <c r="Z12" s="51"/>
      <c r="AA12" s="51"/>
      <c r="AB12" s="87"/>
      <c r="AC12" s="87"/>
      <c r="AD12" s="87"/>
    </row>
    <row r="13" spans="1:30" s="86" customFormat="1" ht="21" customHeight="1" x14ac:dyDescent="0.45">
      <c r="A13" s="27">
        <v>41601</v>
      </c>
      <c r="B13" s="28">
        <v>2.68</v>
      </c>
      <c r="C13" s="82">
        <f t="shared" si="2"/>
        <v>177.68</v>
      </c>
      <c r="D13" s="88"/>
      <c r="E13" s="84">
        <v>69</v>
      </c>
      <c r="F13" s="28">
        <v>189.86</v>
      </c>
      <c r="G13" s="29">
        <v>0.34300000000000003</v>
      </c>
      <c r="H13" s="29">
        <v>65.067999999999998</v>
      </c>
      <c r="I13" s="85"/>
      <c r="T13" s="75">
        <v>8</v>
      </c>
      <c r="U13" s="75">
        <v>176</v>
      </c>
      <c r="V13" s="86">
        <v>89.11</v>
      </c>
      <c r="W13" s="86">
        <v>1.9319999999999999</v>
      </c>
      <c r="X13" s="51">
        <f t="shared" si="0"/>
        <v>0.58536336793802834</v>
      </c>
      <c r="Y13" s="51">
        <f t="shared" si="1"/>
        <v>52.161729716957709</v>
      </c>
      <c r="Z13" s="51"/>
      <c r="AA13" s="51"/>
      <c r="AB13" s="87"/>
      <c r="AC13" s="87"/>
      <c r="AD13" s="87"/>
    </row>
    <row r="14" spans="1:30" s="86" customFormat="1" ht="21" customHeight="1" x14ac:dyDescent="0.45">
      <c r="A14" s="27">
        <v>41597</v>
      </c>
      <c r="B14" s="28">
        <v>2.72</v>
      </c>
      <c r="C14" s="82">
        <f t="shared" si="2"/>
        <v>177.72</v>
      </c>
      <c r="D14" s="88"/>
      <c r="E14" s="84">
        <v>69</v>
      </c>
      <c r="F14" s="28">
        <v>192.56</v>
      </c>
      <c r="G14" s="29">
        <v>0.36299999999999999</v>
      </c>
      <c r="H14" s="29">
        <v>69.856999999999999</v>
      </c>
      <c r="I14" s="85"/>
      <c r="T14" s="75">
        <v>9</v>
      </c>
      <c r="U14" s="75">
        <v>176.5</v>
      </c>
      <c r="V14" s="86">
        <v>120.724</v>
      </c>
      <c r="W14" s="86">
        <v>2.27</v>
      </c>
      <c r="X14" s="51">
        <f t="shared" si="0"/>
        <v>0.65178550428741733</v>
      </c>
      <c r="Y14" s="51">
        <f t="shared" si="1"/>
        <v>78.686153219594175</v>
      </c>
      <c r="Z14" s="51"/>
      <c r="AA14" s="51"/>
      <c r="AB14" s="87"/>
      <c r="AC14" s="87"/>
      <c r="AD14" s="87"/>
    </row>
    <row r="15" spans="1:30" s="86" customFormat="1" ht="21" customHeight="1" x14ac:dyDescent="0.45">
      <c r="A15" s="27">
        <v>41590</v>
      </c>
      <c r="B15" s="28">
        <v>2.73</v>
      </c>
      <c r="C15" s="82">
        <f t="shared" si="2"/>
        <v>177.73</v>
      </c>
      <c r="D15" s="88"/>
      <c r="E15" s="84">
        <v>69</v>
      </c>
      <c r="F15" s="28">
        <v>193.02</v>
      </c>
      <c r="G15" s="29">
        <v>0.37</v>
      </c>
      <c r="H15" s="29">
        <v>71.414000000000001</v>
      </c>
      <c r="I15" s="85"/>
      <c r="T15" s="75">
        <v>10</v>
      </c>
      <c r="U15" s="75">
        <v>177</v>
      </c>
      <c r="V15" s="86">
        <v>153.76599999999999</v>
      </c>
      <c r="W15" s="86">
        <v>2.661</v>
      </c>
      <c r="X15" s="51">
        <f t="shared" si="0"/>
        <v>0.72463177816511881</v>
      </c>
      <c r="Y15" s="51">
        <f t="shared" si="1"/>
        <v>111.42373000133766</v>
      </c>
      <c r="Z15" s="51"/>
      <c r="AA15" s="51"/>
      <c r="AB15" s="87"/>
      <c r="AC15" s="87"/>
      <c r="AD15" s="87"/>
    </row>
    <row r="16" spans="1:30" s="86" customFormat="1" ht="21" customHeight="1" x14ac:dyDescent="0.45">
      <c r="A16" s="27">
        <v>41592</v>
      </c>
      <c r="B16" s="28">
        <v>2.74</v>
      </c>
      <c r="C16" s="82">
        <f t="shared" si="2"/>
        <v>177.74</v>
      </c>
      <c r="D16" s="88"/>
      <c r="E16" s="84">
        <v>69</v>
      </c>
      <c r="F16" s="28">
        <v>191.3</v>
      </c>
      <c r="G16" s="29">
        <v>0.38500000000000001</v>
      </c>
      <c r="H16" s="29">
        <v>73.641999999999996</v>
      </c>
      <c r="I16" s="85"/>
      <c r="T16" s="75">
        <v>11</v>
      </c>
      <c r="U16" s="75">
        <v>177.5</v>
      </c>
      <c r="V16" s="86">
        <v>187.76400000000001</v>
      </c>
      <c r="W16" s="86">
        <v>3.0779999999999998</v>
      </c>
      <c r="X16" s="51">
        <f t="shared" si="0"/>
        <v>0.79848458505843489</v>
      </c>
      <c r="Y16" s="51">
        <f t="shared" si="1"/>
        <v>149.92665962891198</v>
      </c>
      <c r="Z16" s="51"/>
      <c r="AA16" s="51"/>
      <c r="AB16" s="87"/>
      <c r="AC16" s="87"/>
      <c r="AD16" s="87"/>
    </row>
    <row r="17" spans="1:30" s="86" customFormat="1" ht="21" customHeight="1" x14ac:dyDescent="0.45">
      <c r="A17" s="27">
        <v>41598</v>
      </c>
      <c r="B17" s="28">
        <v>2.74</v>
      </c>
      <c r="C17" s="82">
        <f t="shared" si="2"/>
        <v>177.74</v>
      </c>
      <c r="D17" s="88"/>
      <c r="E17" s="84">
        <v>69</v>
      </c>
      <c r="F17" s="28">
        <v>195.38</v>
      </c>
      <c r="G17" s="29">
        <v>0.36899999999999999</v>
      </c>
      <c r="H17" s="29">
        <v>72.024000000000001</v>
      </c>
      <c r="I17" s="85"/>
      <c r="T17" s="75">
        <v>12</v>
      </c>
      <c r="U17" s="75">
        <v>178</v>
      </c>
      <c r="V17" s="86">
        <v>222.71700000000001</v>
      </c>
      <c r="W17" s="86">
        <v>3.5059999999999998</v>
      </c>
      <c r="X17" s="51">
        <f t="shared" si="0"/>
        <v>0.87088752034033801</v>
      </c>
      <c r="Y17" s="51">
        <f t="shared" si="1"/>
        <v>193.96145586763907</v>
      </c>
      <c r="Z17" s="51"/>
      <c r="AA17" s="51"/>
      <c r="AB17" s="87"/>
      <c r="AC17" s="87"/>
      <c r="AD17" s="87"/>
    </row>
    <row r="18" spans="1:30" s="86" customFormat="1" ht="21" customHeight="1" x14ac:dyDescent="0.45">
      <c r="A18" s="27">
        <v>41588</v>
      </c>
      <c r="B18" s="28">
        <v>2.75</v>
      </c>
      <c r="C18" s="82">
        <f t="shared" si="2"/>
        <v>177.75</v>
      </c>
      <c r="D18" s="88"/>
      <c r="E18" s="84">
        <v>70</v>
      </c>
      <c r="F18" s="28">
        <v>195.8</v>
      </c>
      <c r="G18" s="29">
        <v>0.371</v>
      </c>
      <c r="H18" s="29">
        <v>72.734999999999999</v>
      </c>
      <c r="I18" s="85"/>
      <c r="T18" s="75">
        <v>13</v>
      </c>
      <c r="U18" s="75">
        <v>178.5</v>
      </c>
      <c r="V18" s="86">
        <v>258.60599999999999</v>
      </c>
      <c r="W18" s="86">
        <v>3.9390000000000001</v>
      </c>
      <c r="X18" s="51">
        <f t="shared" si="0"/>
        <v>0.94119175335778882</v>
      </c>
      <c r="Y18" s="51">
        <f t="shared" si="1"/>
        <v>243.39783456884433</v>
      </c>
      <c r="Z18" s="51"/>
      <c r="AA18" s="51"/>
      <c r="AB18" s="87"/>
      <c r="AC18" s="87"/>
      <c r="AD18" s="87"/>
    </row>
    <row r="19" spans="1:30" s="86" customFormat="1" ht="21" customHeight="1" x14ac:dyDescent="0.45">
      <c r="A19" s="27">
        <v>41589</v>
      </c>
      <c r="B19" s="28">
        <v>2.75</v>
      </c>
      <c r="C19" s="82">
        <f t="shared" si="2"/>
        <v>177.75</v>
      </c>
      <c r="D19" s="88"/>
      <c r="E19" s="84">
        <v>70</v>
      </c>
      <c r="F19" s="28">
        <v>195.35</v>
      </c>
      <c r="G19" s="29">
        <v>0.36899999999999999</v>
      </c>
      <c r="H19" s="29">
        <v>72.040000000000006</v>
      </c>
      <c r="I19" s="85"/>
      <c r="T19" s="75">
        <v>14</v>
      </c>
      <c r="U19" s="75">
        <v>179</v>
      </c>
      <c r="V19" s="86">
        <v>295.49200000000002</v>
      </c>
      <c r="W19" s="86">
        <v>4.3730000000000002</v>
      </c>
      <c r="X19" s="51">
        <f t="shared" si="0"/>
        <v>1.0091144946153974</v>
      </c>
      <c r="Y19" s="51">
        <f t="shared" si="1"/>
        <v>298.18526024289304</v>
      </c>
      <c r="Z19" s="51"/>
      <c r="AA19" s="51"/>
      <c r="AB19" s="87"/>
      <c r="AC19" s="87"/>
      <c r="AD19" s="87"/>
    </row>
    <row r="20" spans="1:30" s="86" customFormat="1" ht="21" customHeight="1" x14ac:dyDescent="0.45">
      <c r="A20" s="27">
        <v>41600</v>
      </c>
      <c r="B20" s="28">
        <v>2.75</v>
      </c>
      <c r="C20" s="82">
        <f t="shared" si="2"/>
        <v>177.75</v>
      </c>
      <c r="D20" s="88"/>
      <c r="E20" s="84">
        <v>69.5</v>
      </c>
      <c r="F20" s="28">
        <v>193.12</v>
      </c>
      <c r="G20" s="29">
        <v>0.376</v>
      </c>
      <c r="H20" s="29">
        <v>72.546000000000006</v>
      </c>
      <c r="I20" s="85"/>
      <c r="T20" s="75">
        <v>15</v>
      </c>
      <c r="U20" s="75">
        <v>179.5</v>
      </c>
      <c r="V20" s="86">
        <v>333.43299999999999</v>
      </c>
      <c r="W20" s="86">
        <v>4.806</v>
      </c>
      <c r="X20" s="51">
        <f t="shared" si="0"/>
        <v>1.0746737403986173</v>
      </c>
      <c r="Y20" s="51">
        <f t="shared" si="1"/>
        <v>358.33168928233215</v>
      </c>
      <c r="Z20" s="51"/>
      <c r="AA20" s="51"/>
      <c r="AB20" s="87"/>
      <c r="AC20" s="87"/>
      <c r="AD20" s="87"/>
    </row>
    <row r="21" spans="1:30" s="86" customFormat="1" ht="21" customHeight="1" x14ac:dyDescent="0.45">
      <c r="A21" s="27">
        <v>41586</v>
      </c>
      <c r="B21" s="28">
        <v>2.76</v>
      </c>
      <c r="C21" s="82">
        <f t="shared" si="2"/>
        <v>177.76</v>
      </c>
      <c r="D21" s="88"/>
      <c r="E21" s="84">
        <v>70</v>
      </c>
      <c r="F21" s="28">
        <v>196.65</v>
      </c>
      <c r="G21" s="29">
        <v>0.38500000000000001</v>
      </c>
      <c r="H21" s="29">
        <v>75.644000000000005</v>
      </c>
      <c r="I21" s="85"/>
      <c r="T21" s="75">
        <v>16</v>
      </c>
      <c r="U21" s="75">
        <v>180</v>
      </c>
      <c r="V21" s="86">
        <v>372.3</v>
      </c>
      <c r="W21" s="86">
        <v>5.2389999999999999</v>
      </c>
      <c r="X21" s="51">
        <f t="shared" si="0"/>
        <v>1.1382903612240047</v>
      </c>
      <c r="Y21" s="51">
        <f t="shared" si="1"/>
        <v>423.78550148369698</v>
      </c>
      <c r="Z21" s="51"/>
      <c r="AA21" s="51"/>
      <c r="AB21" s="87"/>
      <c r="AC21" s="87"/>
      <c r="AD21" s="87"/>
    </row>
    <row r="22" spans="1:30" s="86" customFormat="1" ht="18" customHeight="1" x14ac:dyDescent="0.45">
      <c r="A22" s="27">
        <v>41587</v>
      </c>
      <c r="B22" s="28">
        <v>2.76</v>
      </c>
      <c r="C22" s="82">
        <f t="shared" si="2"/>
        <v>177.76</v>
      </c>
      <c r="D22" s="88"/>
      <c r="E22" s="84">
        <v>70</v>
      </c>
      <c r="F22" s="28">
        <v>196.2</v>
      </c>
      <c r="G22" s="29">
        <v>0.38100000000000001</v>
      </c>
      <c r="H22" s="29">
        <v>74.832999999999998</v>
      </c>
      <c r="I22" s="85"/>
      <c r="T22" s="75">
        <v>17</v>
      </c>
      <c r="U22" s="75">
        <v>180.5</v>
      </c>
      <c r="V22" s="86">
        <v>412.04</v>
      </c>
      <c r="W22" s="86">
        <v>5.6719999999999997</v>
      </c>
      <c r="X22" s="51">
        <f t="shared" si="0"/>
        <v>1.2001760081399571</v>
      </c>
      <c r="Y22" s="51">
        <f t="shared" si="1"/>
        <v>494.52052239398796</v>
      </c>
      <c r="Z22" s="51"/>
      <c r="AA22" s="51"/>
      <c r="AB22" s="87"/>
      <c r="AC22" s="87"/>
      <c r="AD22" s="87"/>
    </row>
    <row r="23" spans="1:30" s="86" customFormat="1" ht="21" customHeight="1" x14ac:dyDescent="0.45">
      <c r="A23" s="27">
        <v>41591</v>
      </c>
      <c r="B23" s="28">
        <v>2.76</v>
      </c>
      <c r="C23" s="82">
        <f t="shared" si="2"/>
        <v>177.76</v>
      </c>
      <c r="D23" s="88"/>
      <c r="E23" s="84">
        <v>70</v>
      </c>
      <c r="F23" s="28">
        <v>195.95</v>
      </c>
      <c r="G23" s="29">
        <v>0.39800000000000002</v>
      </c>
      <c r="H23" s="29">
        <v>78.058000000000007</v>
      </c>
      <c r="I23" s="89"/>
      <c r="T23" s="75">
        <v>18</v>
      </c>
      <c r="U23" s="75">
        <v>181</v>
      </c>
      <c r="V23" s="86">
        <v>452.55</v>
      </c>
      <c r="W23" s="86">
        <v>6.1070000000000002</v>
      </c>
      <c r="X23" s="51">
        <f t="shared" si="0"/>
        <v>1.2607802762508431</v>
      </c>
      <c r="Y23" s="51">
        <f t="shared" si="1"/>
        <v>570.56611401731902</v>
      </c>
      <c r="Z23" s="51"/>
      <c r="AA23" s="51"/>
      <c r="AB23" s="87"/>
      <c r="AC23" s="87"/>
      <c r="AD23" s="87"/>
    </row>
    <row r="24" spans="1:30" s="86" customFormat="1" ht="21" customHeight="1" x14ac:dyDescent="0.45">
      <c r="A24" s="27">
        <v>41584</v>
      </c>
      <c r="B24" s="28">
        <v>2.78</v>
      </c>
      <c r="C24" s="82">
        <f t="shared" si="2"/>
        <v>177.78</v>
      </c>
      <c r="D24" s="88"/>
      <c r="E24" s="84">
        <v>70</v>
      </c>
      <c r="F24" s="28">
        <v>199.4</v>
      </c>
      <c r="G24" s="29">
        <v>0.38100000000000001</v>
      </c>
      <c r="H24" s="29">
        <v>76.031000000000006</v>
      </c>
      <c r="I24" s="89"/>
      <c r="T24" s="75">
        <v>19</v>
      </c>
      <c r="U24" s="75">
        <v>181.5</v>
      </c>
      <c r="V24" s="86">
        <v>493.80700000000002</v>
      </c>
      <c r="W24" s="86">
        <v>6.5419999999999998</v>
      </c>
      <c r="X24" s="51">
        <f t="shared" si="0"/>
        <v>1.3199611610863857</v>
      </c>
      <c r="Y24" s="51">
        <f t="shared" si="1"/>
        <v>651.80606107258495</v>
      </c>
      <c r="Z24" s="51"/>
      <c r="AA24" s="51"/>
      <c r="AB24" s="87"/>
      <c r="AC24" s="87"/>
      <c r="AD24" s="87"/>
    </row>
    <row r="25" spans="1:30" s="86" customFormat="1" ht="21" customHeight="1" x14ac:dyDescent="0.45">
      <c r="A25" s="27">
        <v>41599</v>
      </c>
      <c r="B25" s="28">
        <v>2.79</v>
      </c>
      <c r="C25" s="82">
        <f t="shared" si="2"/>
        <v>177.79</v>
      </c>
      <c r="D25" s="88"/>
      <c r="E25" s="84">
        <v>70</v>
      </c>
      <c r="F25" s="28">
        <v>200.65</v>
      </c>
      <c r="G25" s="29">
        <v>0.39400000000000002</v>
      </c>
      <c r="H25" s="29">
        <v>79.022000000000006</v>
      </c>
      <c r="I25" s="89"/>
      <c r="T25" s="75">
        <v>20</v>
      </c>
      <c r="U25" s="75">
        <v>182</v>
      </c>
      <c r="V25" s="86">
        <v>536.02800000000002</v>
      </c>
      <c r="W25" s="86">
        <v>6.9720000000000004</v>
      </c>
      <c r="X25" s="51">
        <f t="shared" si="0"/>
        <v>1.3771852997880252</v>
      </c>
      <c r="Y25" s="51">
        <f t="shared" si="1"/>
        <v>738.20988187477553</v>
      </c>
      <c r="Z25" s="51"/>
      <c r="AA25" s="51"/>
      <c r="AB25" s="87"/>
      <c r="AC25" s="87"/>
      <c r="AD25" s="87"/>
    </row>
    <row r="26" spans="1:30" s="86" customFormat="1" ht="21" customHeight="1" x14ac:dyDescent="0.45">
      <c r="A26" s="27">
        <v>41583</v>
      </c>
      <c r="B26" s="28">
        <v>2.8</v>
      </c>
      <c r="C26" s="82">
        <f t="shared" si="2"/>
        <v>177.8</v>
      </c>
      <c r="D26" s="88"/>
      <c r="E26" s="84">
        <v>70</v>
      </c>
      <c r="F26" s="28">
        <v>199.45</v>
      </c>
      <c r="G26" s="29">
        <v>0.4</v>
      </c>
      <c r="H26" s="29">
        <v>79.704999999999998</v>
      </c>
      <c r="I26" s="89"/>
      <c r="T26" s="75">
        <v>21</v>
      </c>
      <c r="U26" s="75">
        <v>182.5</v>
      </c>
      <c r="V26" s="86">
        <v>579.84299999999996</v>
      </c>
      <c r="W26" s="86">
        <v>7.3860000000000001</v>
      </c>
      <c r="X26" s="51">
        <f t="shared" si="0"/>
        <v>1.4311780327891466</v>
      </c>
      <c r="Y26" s="51">
        <f t="shared" si="1"/>
        <v>829.85856406655705</v>
      </c>
      <c r="Z26" s="90"/>
      <c r="AA26" s="90"/>
      <c r="AB26" s="87"/>
      <c r="AC26" s="87"/>
      <c r="AD26" s="87"/>
    </row>
    <row r="27" spans="1:30" s="86" customFormat="1" ht="21" customHeight="1" x14ac:dyDescent="0.45">
      <c r="A27" s="27">
        <v>41593</v>
      </c>
      <c r="B27" s="28">
        <v>2.8</v>
      </c>
      <c r="C27" s="82">
        <f t="shared" si="2"/>
        <v>177.8</v>
      </c>
      <c r="D27" s="88"/>
      <c r="E27" s="84">
        <v>70</v>
      </c>
      <c r="F27" s="28">
        <v>201.8</v>
      </c>
      <c r="G27" s="29">
        <v>0.40799999999999997</v>
      </c>
      <c r="H27" s="29">
        <v>82.272999999999996</v>
      </c>
      <c r="I27" s="89"/>
      <c r="T27" s="75">
        <v>22</v>
      </c>
      <c r="U27" s="75">
        <v>183</v>
      </c>
      <c r="V27" s="86">
        <v>626.26300000000003</v>
      </c>
      <c r="W27" s="86">
        <v>7.77</v>
      </c>
      <c r="X27" s="51">
        <f t="shared" si="0"/>
        <v>1.4803627161884563</v>
      </c>
      <c r="Y27" s="51">
        <f t="shared" si="1"/>
        <v>927.09639572833123</v>
      </c>
      <c r="Z27" s="90"/>
      <c r="AA27" s="90"/>
      <c r="AB27" s="87"/>
      <c r="AC27" s="87"/>
      <c r="AD27" s="87"/>
    </row>
    <row r="28" spans="1:30" s="86" customFormat="1" ht="21" customHeight="1" x14ac:dyDescent="0.45">
      <c r="A28" s="27">
        <v>41585</v>
      </c>
      <c r="B28" s="28">
        <v>2.81</v>
      </c>
      <c r="C28" s="82">
        <f t="shared" si="2"/>
        <v>177.81</v>
      </c>
      <c r="D28" s="88"/>
      <c r="E28" s="84">
        <v>70</v>
      </c>
      <c r="F28" s="28">
        <v>201.7</v>
      </c>
      <c r="G28" s="29">
        <v>0.40699999999999997</v>
      </c>
      <c r="H28" s="29">
        <v>82.161000000000001</v>
      </c>
      <c r="I28" s="89"/>
      <c r="T28" s="75">
        <v>23</v>
      </c>
      <c r="U28" s="75">
        <v>183.5</v>
      </c>
      <c r="V28" s="86">
        <v>674.98400000000004</v>
      </c>
      <c r="W28" s="86">
        <v>8.1379999999999999</v>
      </c>
      <c r="X28" s="51">
        <f t="shared" si="0"/>
        <v>1.526742925973591</v>
      </c>
      <c r="Y28" s="51">
        <f t="shared" si="1"/>
        <v>1030.5270471453584</v>
      </c>
      <c r="Z28" s="90"/>
      <c r="AA28" s="90"/>
      <c r="AB28" s="87"/>
      <c r="AC28" s="87"/>
      <c r="AD28" s="87"/>
    </row>
    <row r="29" spans="1:30" s="86" customFormat="1" ht="21" customHeight="1" x14ac:dyDescent="0.45">
      <c r="A29" s="27">
        <v>41594</v>
      </c>
      <c r="B29" s="28">
        <v>2.82</v>
      </c>
      <c r="C29" s="82">
        <f t="shared" si="2"/>
        <v>177.82</v>
      </c>
      <c r="D29" s="88"/>
      <c r="E29" s="84">
        <v>70</v>
      </c>
      <c r="F29" s="28">
        <v>202.35</v>
      </c>
      <c r="G29" s="29">
        <v>0.39900000000000002</v>
      </c>
      <c r="H29" s="29">
        <v>80.770200000000003</v>
      </c>
      <c r="I29" s="89"/>
      <c r="T29" s="75">
        <v>24</v>
      </c>
      <c r="U29" s="75">
        <v>184</v>
      </c>
      <c r="V29" s="86">
        <v>725.245</v>
      </c>
      <c r="W29" s="86">
        <v>8.5069999999999997</v>
      </c>
      <c r="X29" s="51">
        <f t="shared" si="0"/>
        <v>1.5725522389065862</v>
      </c>
      <c r="Y29" s="51">
        <f t="shared" si="1"/>
        <v>1140.4856485058071</v>
      </c>
      <c r="Z29" s="90"/>
      <c r="AA29" s="90"/>
      <c r="AB29" s="87"/>
      <c r="AC29" s="87"/>
      <c r="AD29" s="87"/>
    </row>
    <row r="30" spans="1:30" s="86" customFormat="1" ht="21" customHeight="1" x14ac:dyDescent="0.45">
      <c r="A30" s="27">
        <v>41582</v>
      </c>
      <c r="B30" s="45">
        <v>2.83</v>
      </c>
      <c r="C30" s="82">
        <f t="shared" si="2"/>
        <v>177.83</v>
      </c>
      <c r="D30" s="88"/>
      <c r="E30" s="84">
        <v>70</v>
      </c>
      <c r="F30" s="28">
        <v>202.3</v>
      </c>
      <c r="G30" s="29">
        <v>0.41199999999999998</v>
      </c>
      <c r="H30" s="33">
        <v>83.427000000000007</v>
      </c>
      <c r="I30" s="89"/>
      <c r="T30" s="75">
        <v>25</v>
      </c>
      <c r="U30" s="75">
        <v>184.5</v>
      </c>
      <c r="V30" s="86">
        <v>776.78899999999999</v>
      </c>
      <c r="W30" s="86">
        <v>8.8789999999999996</v>
      </c>
      <c r="X30" s="51">
        <f t="shared" si="0"/>
        <v>1.6180682272114115</v>
      </c>
      <c r="Y30" s="51">
        <f t="shared" si="1"/>
        <v>1256.8976001473252</v>
      </c>
      <c r="Z30" s="90"/>
      <c r="AA30" s="90"/>
      <c r="AB30" s="87"/>
      <c r="AC30" s="87"/>
      <c r="AD30" s="87"/>
    </row>
    <row r="31" spans="1:30" s="86" customFormat="1" ht="21" customHeight="1" x14ac:dyDescent="0.45">
      <c r="A31" s="27">
        <v>41577</v>
      </c>
      <c r="B31" s="28">
        <v>3</v>
      </c>
      <c r="C31" s="82">
        <f t="shared" si="2"/>
        <v>178</v>
      </c>
      <c r="D31" s="88"/>
      <c r="E31" s="84">
        <v>70.5</v>
      </c>
      <c r="F31" s="28">
        <v>209.42</v>
      </c>
      <c r="G31" s="29">
        <v>0.48399999999999999</v>
      </c>
      <c r="H31" s="33">
        <v>101.331</v>
      </c>
      <c r="I31" s="89"/>
      <c r="T31" s="75">
        <v>26</v>
      </c>
      <c r="U31" s="75">
        <v>185</v>
      </c>
      <c r="V31" s="86">
        <v>839.51499999999999</v>
      </c>
      <c r="W31" s="86">
        <v>9.07</v>
      </c>
      <c r="X31" s="51">
        <f t="shared" si="0"/>
        <v>1.6411904611008907</v>
      </c>
      <c r="Y31" s="51">
        <f t="shared" si="1"/>
        <v>1377.8040099511143</v>
      </c>
      <c r="Z31" s="90"/>
      <c r="AA31" s="90"/>
      <c r="AB31" s="87"/>
      <c r="AC31" s="87"/>
      <c r="AD31" s="87"/>
    </row>
    <row r="32" spans="1:30" s="86" customFormat="1" ht="21" customHeight="1" x14ac:dyDescent="0.45">
      <c r="A32" s="27">
        <v>41564</v>
      </c>
      <c r="B32" s="28">
        <v>3.02</v>
      </c>
      <c r="C32" s="82">
        <f t="shared" si="2"/>
        <v>178.02</v>
      </c>
      <c r="D32" s="91"/>
      <c r="E32" s="84">
        <v>70.5</v>
      </c>
      <c r="F32" s="28">
        <v>213.04</v>
      </c>
      <c r="G32" s="29">
        <v>0.498</v>
      </c>
      <c r="H32" s="29">
        <v>106.13</v>
      </c>
      <c r="I32" s="89"/>
      <c r="T32" s="75">
        <v>27</v>
      </c>
      <c r="U32" s="75">
        <v>185.5</v>
      </c>
      <c r="V32" s="86">
        <v>932.05799999999999</v>
      </c>
      <c r="W32" s="86">
        <v>8.89</v>
      </c>
      <c r="X32" s="51">
        <f t="shared" si="0"/>
        <v>1.6194043444498836</v>
      </c>
      <c r="Y32" s="51">
        <f t="shared" si="1"/>
        <v>1509.3787744792696</v>
      </c>
      <c r="Z32" s="90"/>
      <c r="AA32" s="90"/>
      <c r="AB32" s="87"/>
      <c r="AC32" s="87"/>
      <c r="AD32" s="87"/>
    </row>
    <row r="33" spans="1:30" s="86" customFormat="1" ht="21" customHeight="1" x14ac:dyDescent="0.45">
      <c r="A33" s="27">
        <v>41563</v>
      </c>
      <c r="B33" s="28">
        <v>3.03</v>
      </c>
      <c r="C33" s="82">
        <f t="shared" si="2"/>
        <v>178.03</v>
      </c>
      <c r="D33" s="91"/>
      <c r="E33" s="84">
        <v>70.5</v>
      </c>
      <c r="F33" s="28">
        <v>213.74</v>
      </c>
      <c r="G33" s="29">
        <v>0.50700000000000001</v>
      </c>
      <c r="H33" s="29">
        <v>108.31699999999999</v>
      </c>
      <c r="I33" s="89"/>
      <c r="T33" s="75">
        <v>28</v>
      </c>
      <c r="U33" s="75">
        <v>186</v>
      </c>
      <c r="V33" s="86">
        <v>1037.982</v>
      </c>
      <c r="W33" s="86">
        <v>8.7479999999999993</v>
      </c>
      <c r="X33" s="51">
        <f t="shared" si="0"/>
        <v>1.602113607025816</v>
      </c>
      <c r="Y33" s="51">
        <f t="shared" si="1"/>
        <v>1662.9650860478705</v>
      </c>
      <c r="Z33" s="90"/>
      <c r="AA33" s="90"/>
      <c r="AB33" s="87"/>
      <c r="AC33" s="87"/>
      <c r="AD33" s="87"/>
    </row>
    <row r="34" spans="1:30" s="86" customFormat="1" ht="21" customHeight="1" x14ac:dyDescent="0.45">
      <c r="A34" s="27">
        <v>41576</v>
      </c>
      <c r="B34" s="28">
        <v>3.03</v>
      </c>
      <c r="C34" s="82">
        <f t="shared" si="2"/>
        <v>178.03</v>
      </c>
      <c r="D34" s="88"/>
      <c r="E34" s="84">
        <v>70.5</v>
      </c>
      <c r="F34" s="28">
        <v>212.93</v>
      </c>
      <c r="G34" s="29">
        <v>0.497</v>
      </c>
      <c r="H34" s="29">
        <v>105.843</v>
      </c>
      <c r="I34" s="89"/>
      <c r="T34" s="75">
        <v>29</v>
      </c>
      <c r="U34" s="75">
        <v>186.5</v>
      </c>
      <c r="V34" s="86">
        <v>1150.441</v>
      </c>
      <c r="W34" s="86">
        <v>8.7010000000000005</v>
      </c>
      <c r="X34" s="51">
        <f t="shared" si="0"/>
        <v>1.5963700521340902</v>
      </c>
      <c r="Y34" s="51">
        <f t="shared" si="1"/>
        <v>1836.529559147195</v>
      </c>
      <c r="Z34" s="90"/>
      <c r="AA34" s="90"/>
      <c r="AB34" s="87"/>
      <c r="AC34" s="87"/>
      <c r="AD34" s="87"/>
    </row>
    <row r="35" spans="1:30" s="86" customFormat="1" ht="21" customHeight="1" x14ac:dyDescent="0.45">
      <c r="A35" s="27">
        <v>41562</v>
      </c>
      <c r="B35" s="28">
        <v>3.04</v>
      </c>
      <c r="C35" s="82">
        <f t="shared" si="2"/>
        <v>178.04</v>
      </c>
      <c r="D35" s="91"/>
      <c r="E35" s="84">
        <v>70.5</v>
      </c>
      <c r="F35" s="28">
        <v>216.65</v>
      </c>
      <c r="G35" s="29">
        <v>0.51600000000000001</v>
      </c>
      <c r="H35" s="29">
        <v>111.827</v>
      </c>
      <c r="I35" s="89"/>
      <c r="T35" s="75">
        <v>30</v>
      </c>
      <c r="U35" s="75">
        <v>187</v>
      </c>
      <c r="V35" s="86">
        <v>1295.231</v>
      </c>
      <c r="W35" s="86">
        <v>8.4619999999999997</v>
      </c>
      <c r="X35" s="51">
        <f t="shared" si="0"/>
        <v>1.5670017208175122</v>
      </c>
      <c r="Y35" s="51">
        <f t="shared" si="1"/>
        <v>2029.6292058561871</v>
      </c>
      <c r="Z35" s="90"/>
      <c r="AA35" s="90"/>
      <c r="AB35" s="87"/>
      <c r="AC35" s="87"/>
      <c r="AD35" s="87"/>
    </row>
    <row r="36" spans="1:30" s="86" customFormat="1" ht="21" customHeight="1" x14ac:dyDescent="0.45">
      <c r="A36" s="27">
        <v>41575</v>
      </c>
      <c r="B36" s="28">
        <v>3.08</v>
      </c>
      <c r="C36" s="82">
        <f t="shared" si="2"/>
        <v>178.08</v>
      </c>
      <c r="D36" s="88"/>
      <c r="E36" s="84">
        <v>71.5</v>
      </c>
      <c r="F36" s="28">
        <v>214.64</v>
      </c>
      <c r="G36" s="29">
        <v>0.51700000000000002</v>
      </c>
      <c r="H36" s="29">
        <v>111.01600000000001</v>
      </c>
      <c r="I36" s="89"/>
      <c r="T36" s="75">
        <v>31</v>
      </c>
      <c r="U36" s="75">
        <v>187.5</v>
      </c>
      <c r="V36" s="86">
        <v>1460.146</v>
      </c>
      <c r="W36" s="86">
        <v>8.2729999999999997</v>
      </c>
      <c r="X36" s="51">
        <f t="shared" si="0"/>
        <v>1.5435811827959782</v>
      </c>
      <c r="Y36" s="51">
        <f t="shared" si="1"/>
        <v>2253.8538897348162</v>
      </c>
      <c r="Z36" s="90"/>
      <c r="AA36" s="90"/>
      <c r="AB36" s="87"/>
      <c r="AC36" s="87"/>
      <c r="AD36" s="87"/>
    </row>
    <row r="37" spans="1:30" s="86" customFormat="1" ht="21" customHeight="1" x14ac:dyDescent="0.45">
      <c r="A37" s="27">
        <v>41570</v>
      </c>
      <c r="B37" s="28">
        <v>3.1</v>
      </c>
      <c r="C37" s="82">
        <f t="shared" si="2"/>
        <v>178.1</v>
      </c>
      <c r="D37" s="92"/>
      <c r="E37" s="84">
        <v>72</v>
      </c>
      <c r="F37" s="28">
        <v>220.35</v>
      </c>
      <c r="G37" s="29">
        <v>0.52900000000000003</v>
      </c>
      <c r="H37" s="29">
        <v>116.578</v>
      </c>
      <c r="I37" s="89"/>
      <c r="T37" s="75">
        <v>32</v>
      </c>
      <c r="U37" s="86">
        <v>187.86199999999999</v>
      </c>
      <c r="V37" s="86">
        <v>1584.9349999999999</v>
      </c>
      <c r="W37" s="86">
        <v>8.2249999999999996</v>
      </c>
      <c r="X37" s="51">
        <f t="shared" si="0"/>
        <v>1.5376048155692155</v>
      </c>
      <c r="Y37" s="51">
        <f t="shared" si="1"/>
        <v>2437.0036883641942</v>
      </c>
      <c r="Z37" s="90"/>
      <c r="AA37" s="90"/>
      <c r="AB37" s="87"/>
      <c r="AC37" s="87"/>
      <c r="AD37" s="87"/>
    </row>
    <row r="38" spans="1:30" s="86" customFormat="1" ht="21" customHeight="1" x14ac:dyDescent="0.2">
      <c r="A38" s="27">
        <v>41569</v>
      </c>
      <c r="B38" s="28">
        <v>3.13</v>
      </c>
      <c r="C38" s="82">
        <f t="shared" si="2"/>
        <v>178.13</v>
      </c>
      <c r="D38" s="91"/>
      <c r="E38" s="84">
        <v>72</v>
      </c>
      <c r="F38" s="28">
        <v>221.73</v>
      </c>
      <c r="G38" s="29">
        <v>0.53200000000000003</v>
      </c>
      <c r="H38" s="29">
        <v>117.986</v>
      </c>
      <c r="I38" s="89"/>
      <c r="Y38" s="90"/>
      <c r="Z38" s="90"/>
      <c r="AA38" s="90"/>
      <c r="AB38" s="87"/>
      <c r="AC38" s="87"/>
      <c r="AD38" s="87"/>
    </row>
    <row r="39" spans="1:30" s="86" customFormat="1" ht="21" customHeight="1" x14ac:dyDescent="0.2">
      <c r="A39" s="27">
        <v>41559</v>
      </c>
      <c r="B39" s="28">
        <v>3.16</v>
      </c>
      <c r="C39" s="82">
        <f t="shared" si="2"/>
        <v>178.16</v>
      </c>
      <c r="D39" s="91"/>
      <c r="E39" s="84">
        <v>72</v>
      </c>
      <c r="F39" s="28">
        <v>229</v>
      </c>
      <c r="G39" s="29">
        <v>0.55300000000000005</v>
      </c>
      <c r="H39" s="29">
        <v>126.63500000000001</v>
      </c>
      <c r="I39" s="89"/>
      <c r="Y39" s="90"/>
      <c r="Z39" s="90"/>
      <c r="AA39" s="90"/>
      <c r="AB39" s="87"/>
      <c r="AC39" s="87"/>
      <c r="AD39" s="87"/>
    </row>
    <row r="40" spans="1:30" s="86" customFormat="1" ht="21" customHeight="1" x14ac:dyDescent="0.2">
      <c r="A40" s="27">
        <v>41558</v>
      </c>
      <c r="B40" s="28">
        <v>3.21</v>
      </c>
      <c r="C40" s="82">
        <f t="shared" si="2"/>
        <v>178.21</v>
      </c>
      <c r="D40" s="93"/>
      <c r="E40" s="84">
        <v>73</v>
      </c>
      <c r="F40" s="28">
        <v>231.1</v>
      </c>
      <c r="G40" s="29">
        <v>0.57399999999999995</v>
      </c>
      <c r="H40" s="29">
        <v>132.69300000000001</v>
      </c>
      <c r="I40" s="89"/>
      <c r="Q40" s="86" t="s">
        <v>63</v>
      </c>
      <c r="Y40" s="90"/>
      <c r="Z40" s="90"/>
      <c r="AA40" s="90"/>
      <c r="AB40" s="87"/>
      <c r="AC40" s="87"/>
      <c r="AD40" s="87"/>
    </row>
    <row r="41" spans="1:30" s="86" customFormat="1" ht="21" customHeight="1" x14ac:dyDescent="0.45">
      <c r="A41" s="27">
        <v>41574</v>
      </c>
      <c r="B41" s="28">
        <v>3.21</v>
      </c>
      <c r="C41" s="82">
        <f t="shared" si="2"/>
        <v>178.21</v>
      </c>
      <c r="D41" s="94"/>
      <c r="E41" s="84">
        <v>73</v>
      </c>
      <c r="F41" s="28">
        <v>228.61</v>
      </c>
      <c r="G41" s="29">
        <v>0.54900000000000004</v>
      </c>
      <c r="H41" s="29">
        <v>125.416</v>
      </c>
      <c r="I41" s="89"/>
      <c r="Y41" s="90"/>
      <c r="Z41" s="90"/>
      <c r="AA41" s="90"/>
      <c r="AB41" s="87"/>
      <c r="AC41" s="87"/>
      <c r="AD41" s="87"/>
    </row>
    <row r="42" spans="1:30" s="86" customFormat="1" ht="21" customHeight="1" x14ac:dyDescent="0.2">
      <c r="A42" s="27">
        <v>41568</v>
      </c>
      <c r="B42" s="28">
        <v>3.22</v>
      </c>
      <c r="C42" s="82">
        <f t="shared" si="2"/>
        <v>178.22</v>
      </c>
      <c r="D42" s="91"/>
      <c r="E42" s="84">
        <v>73</v>
      </c>
      <c r="F42" s="28">
        <v>228.53</v>
      </c>
      <c r="G42" s="29">
        <v>0.53600000000000003</v>
      </c>
      <c r="H42" s="29">
        <v>122.529</v>
      </c>
      <c r="I42" s="89"/>
      <c r="Y42" s="90"/>
      <c r="Z42" s="90"/>
      <c r="AA42" s="90"/>
      <c r="AB42" s="87"/>
      <c r="AC42" s="87"/>
      <c r="AD42" s="87"/>
    </row>
    <row r="43" spans="1:30" s="86" customFormat="1" ht="21" customHeight="1" x14ac:dyDescent="0.2">
      <c r="A43" s="27">
        <v>41565</v>
      </c>
      <c r="B43" s="28">
        <v>3.24</v>
      </c>
      <c r="C43" s="82">
        <f t="shared" si="2"/>
        <v>178.24</v>
      </c>
      <c r="D43" s="91"/>
      <c r="E43" s="84">
        <v>73</v>
      </c>
      <c r="F43" s="28">
        <v>229.72</v>
      </c>
      <c r="G43" s="29">
        <v>0.54200000000000004</v>
      </c>
      <c r="H43" s="29">
        <v>124.48</v>
      </c>
      <c r="I43" s="89"/>
      <c r="Y43" s="90"/>
      <c r="Z43" s="90"/>
      <c r="AA43" s="90"/>
      <c r="AB43" s="87"/>
      <c r="AC43" s="87"/>
      <c r="AD43" s="87"/>
    </row>
    <row r="44" spans="1:30" s="86" customFormat="1" ht="21" customHeight="1" x14ac:dyDescent="0.2">
      <c r="A44" s="27">
        <v>41557</v>
      </c>
      <c r="B44" s="28">
        <v>3.26</v>
      </c>
      <c r="C44" s="82">
        <f t="shared" si="2"/>
        <v>178.26</v>
      </c>
      <c r="D44" s="91"/>
      <c r="E44" s="84">
        <v>73</v>
      </c>
      <c r="F44" s="28">
        <v>234.79</v>
      </c>
      <c r="G44" s="29">
        <v>0.58599999999999997</v>
      </c>
      <c r="H44" s="29">
        <v>137.60499999999999</v>
      </c>
      <c r="I44" s="89"/>
      <c r="Y44" s="90"/>
      <c r="Z44" s="90"/>
      <c r="AA44" s="90"/>
      <c r="AB44" s="87"/>
      <c r="AC44" s="87"/>
      <c r="AD44" s="87"/>
    </row>
    <row r="45" spans="1:30" s="86" customFormat="1" ht="21" customHeight="1" x14ac:dyDescent="0.45">
      <c r="A45" s="27">
        <v>41571</v>
      </c>
      <c r="B45" s="28">
        <v>3.26</v>
      </c>
      <c r="C45" s="82">
        <f t="shared" si="2"/>
        <v>178.26</v>
      </c>
      <c r="D45" s="92"/>
      <c r="E45" s="84">
        <v>73</v>
      </c>
      <c r="F45" s="28">
        <v>233.31</v>
      </c>
      <c r="G45" s="29">
        <v>0.52100000000000002</v>
      </c>
      <c r="H45" s="29">
        <v>121.577</v>
      </c>
      <c r="I45" s="89"/>
      <c r="Y45" s="90"/>
      <c r="Z45" s="90"/>
      <c r="AA45" s="90"/>
      <c r="AB45" s="87"/>
      <c r="AC45" s="87"/>
      <c r="AD45" s="87"/>
    </row>
    <row r="46" spans="1:30" s="86" customFormat="1" ht="21" customHeight="1" x14ac:dyDescent="0.2">
      <c r="A46" s="27">
        <v>41556</v>
      </c>
      <c r="B46" s="28">
        <v>3.36</v>
      </c>
      <c r="C46" s="82">
        <f t="shared" si="2"/>
        <v>178.36</v>
      </c>
      <c r="D46" s="91"/>
      <c r="E46" s="84">
        <v>73</v>
      </c>
      <c r="F46" s="28">
        <v>240.41</v>
      </c>
      <c r="G46" s="29">
        <v>0.63900000000000001</v>
      </c>
      <c r="H46" s="29">
        <v>153.66399999999999</v>
      </c>
      <c r="I46" s="89"/>
      <c r="Y46" s="90"/>
      <c r="Z46" s="90"/>
      <c r="AA46" s="90"/>
      <c r="AB46" s="87"/>
      <c r="AC46" s="87"/>
      <c r="AD46" s="87"/>
    </row>
    <row r="47" spans="1:30" s="86" customFormat="1" ht="21" customHeight="1" x14ac:dyDescent="0.45">
      <c r="A47" s="27">
        <v>41572</v>
      </c>
      <c r="B47" s="28">
        <v>3.4</v>
      </c>
      <c r="C47" s="82">
        <f t="shared" si="2"/>
        <v>178.4</v>
      </c>
      <c r="D47" s="92"/>
      <c r="E47" s="84">
        <v>73</v>
      </c>
      <c r="F47" s="28">
        <v>243.14</v>
      </c>
      <c r="G47" s="29">
        <v>0.57199999999999995</v>
      </c>
      <c r="H47" s="29">
        <v>139.10499999999999</v>
      </c>
      <c r="I47" s="89"/>
      <c r="Y47" s="90"/>
      <c r="Z47" s="90"/>
      <c r="AA47" s="90"/>
      <c r="AB47" s="87"/>
      <c r="AC47" s="87"/>
      <c r="AD47" s="87"/>
    </row>
    <row r="48" spans="1:30" s="86" customFormat="1" ht="21" customHeight="1" x14ac:dyDescent="0.45">
      <c r="A48" s="27">
        <v>41573</v>
      </c>
      <c r="B48" s="28">
        <v>3.46</v>
      </c>
      <c r="C48" s="82">
        <f t="shared" si="2"/>
        <v>178.46</v>
      </c>
      <c r="D48" s="88"/>
      <c r="E48" s="84">
        <v>73</v>
      </c>
      <c r="F48" s="28">
        <v>244.78</v>
      </c>
      <c r="G48" s="29">
        <v>0.61899999999999999</v>
      </c>
      <c r="H48" s="29">
        <v>151.423</v>
      </c>
      <c r="I48" s="89"/>
      <c r="Y48" s="90"/>
      <c r="Z48" s="90"/>
      <c r="AA48" s="90"/>
      <c r="AB48" s="87"/>
      <c r="AC48" s="87"/>
      <c r="AD48" s="87"/>
    </row>
    <row r="49" spans="1:30" s="86" customFormat="1" ht="21" customHeight="1" x14ac:dyDescent="0.2">
      <c r="A49" s="27">
        <v>41555</v>
      </c>
      <c r="B49" s="28">
        <v>3.47</v>
      </c>
      <c r="C49" s="82">
        <f t="shared" si="2"/>
        <v>178.47</v>
      </c>
      <c r="D49" s="91"/>
      <c r="E49" s="84">
        <v>73.5</v>
      </c>
      <c r="F49" s="28">
        <v>243.83</v>
      </c>
      <c r="G49" s="29">
        <v>0.70599999999999996</v>
      </c>
      <c r="H49" s="29">
        <v>172.03800000000001</v>
      </c>
      <c r="I49" s="89"/>
      <c r="Y49" s="90"/>
      <c r="Z49" s="90"/>
      <c r="AA49" s="90"/>
      <c r="AB49" s="87"/>
      <c r="AC49" s="87"/>
      <c r="AD49" s="87"/>
    </row>
    <row r="50" spans="1:30" s="86" customFormat="1" ht="21" customHeight="1" x14ac:dyDescent="0.2">
      <c r="A50" s="27">
        <v>41553</v>
      </c>
      <c r="B50" s="28">
        <v>3.62</v>
      </c>
      <c r="C50" s="82">
        <f t="shared" si="2"/>
        <v>178.62</v>
      </c>
      <c r="D50" s="91"/>
      <c r="E50" s="84">
        <v>75</v>
      </c>
      <c r="F50" s="28">
        <v>258.04000000000002</v>
      </c>
      <c r="G50" s="29">
        <v>0.73399999999999999</v>
      </c>
      <c r="H50" s="29">
        <v>189.35900000000001</v>
      </c>
      <c r="I50" s="89"/>
      <c r="Y50" s="90"/>
      <c r="Z50" s="90"/>
      <c r="AA50" s="90"/>
      <c r="AB50" s="87"/>
      <c r="AC50" s="87"/>
      <c r="AD50" s="87"/>
    </row>
    <row r="51" spans="1:30" s="86" customFormat="1" ht="21" customHeight="1" x14ac:dyDescent="0.2">
      <c r="A51" s="27">
        <v>41554</v>
      </c>
      <c r="B51" s="28">
        <v>3.65</v>
      </c>
      <c r="C51" s="82">
        <f t="shared" si="2"/>
        <v>178.65</v>
      </c>
      <c r="D51" s="91"/>
      <c r="E51" s="84">
        <v>75</v>
      </c>
      <c r="F51" s="28">
        <v>263.27999999999997</v>
      </c>
      <c r="G51" s="29">
        <v>0.73</v>
      </c>
      <c r="H51" s="33">
        <v>192.256</v>
      </c>
      <c r="I51" s="89"/>
      <c r="Y51" s="90"/>
      <c r="Z51" s="90"/>
      <c r="AA51" s="90"/>
      <c r="AB51" s="87"/>
      <c r="AC51" s="87"/>
      <c r="AD51" s="87"/>
    </row>
    <row r="52" spans="1:30" s="86" customFormat="1" ht="21" customHeight="1" x14ac:dyDescent="0.2">
      <c r="A52" s="27">
        <v>41552</v>
      </c>
      <c r="B52" s="28">
        <v>3.73</v>
      </c>
      <c r="C52" s="82">
        <f t="shared" si="2"/>
        <v>178.73</v>
      </c>
      <c r="D52" s="91"/>
      <c r="E52" s="84">
        <v>75.5</v>
      </c>
      <c r="F52" s="28">
        <v>260.82</v>
      </c>
      <c r="G52" s="29">
        <v>0.71</v>
      </c>
      <c r="H52" s="29">
        <v>185.15299999999999</v>
      </c>
      <c r="I52" s="89"/>
      <c r="Y52" s="90"/>
      <c r="Z52" s="90"/>
      <c r="AA52" s="90"/>
      <c r="AB52" s="87"/>
      <c r="AC52" s="87"/>
      <c r="AD52" s="87"/>
    </row>
    <row r="53" spans="1:30" s="86" customFormat="1" ht="21" customHeight="1" x14ac:dyDescent="0.2">
      <c r="A53" s="27">
        <v>41541</v>
      </c>
      <c r="B53" s="28">
        <v>3.78</v>
      </c>
      <c r="C53" s="82">
        <f t="shared" si="2"/>
        <v>178.78</v>
      </c>
      <c r="D53" s="91"/>
      <c r="E53" s="84">
        <v>76</v>
      </c>
      <c r="F53" s="28">
        <v>273.17</v>
      </c>
      <c r="G53" s="29">
        <v>0.74299999999999999</v>
      </c>
      <c r="H53" s="33">
        <v>202.96299999999999</v>
      </c>
      <c r="I53" s="89"/>
      <c r="Y53" s="90"/>
      <c r="Z53" s="90"/>
      <c r="AA53" s="90"/>
      <c r="AB53" s="87"/>
      <c r="AC53" s="87"/>
      <c r="AD53" s="87"/>
    </row>
    <row r="54" spans="1:30" s="86" customFormat="1" ht="21" customHeight="1" x14ac:dyDescent="0.2">
      <c r="A54" s="27">
        <v>41542</v>
      </c>
      <c r="B54" s="28">
        <v>3.9</v>
      </c>
      <c r="C54" s="82">
        <f t="shared" si="2"/>
        <v>178.9</v>
      </c>
      <c r="D54" s="91"/>
      <c r="E54" s="84">
        <v>77</v>
      </c>
      <c r="F54" s="28">
        <v>279.12</v>
      </c>
      <c r="G54" s="29">
        <v>0.76100000000000001</v>
      </c>
      <c r="H54" s="29">
        <v>212.547</v>
      </c>
      <c r="I54" s="89"/>
      <c r="Y54" s="90"/>
      <c r="Z54" s="90"/>
      <c r="AA54" s="90"/>
      <c r="AB54" s="87"/>
      <c r="AC54" s="87"/>
      <c r="AD54" s="87"/>
    </row>
    <row r="55" spans="1:30" s="86" customFormat="1" ht="21" customHeight="1" x14ac:dyDescent="0.2">
      <c r="A55" s="27">
        <v>41540</v>
      </c>
      <c r="B55" s="28">
        <v>3.91</v>
      </c>
      <c r="C55" s="82">
        <f t="shared" si="2"/>
        <v>178.91</v>
      </c>
      <c r="D55" s="91"/>
      <c r="E55" s="84">
        <v>77</v>
      </c>
      <c r="F55" s="28">
        <v>278.05</v>
      </c>
      <c r="G55" s="29">
        <v>0.78400000000000003</v>
      </c>
      <c r="H55" s="29">
        <v>218.124</v>
      </c>
      <c r="I55" s="89"/>
      <c r="Y55" s="90"/>
      <c r="Z55" s="90"/>
      <c r="AA55" s="90"/>
      <c r="AB55" s="87"/>
      <c r="AC55" s="87"/>
      <c r="AD55" s="87"/>
    </row>
    <row r="56" spans="1:30" s="86" customFormat="1" ht="21" customHeight="1" x14ac:dyDescent="0.2">
      <c r="A56" s="27">
        <v>41543</v>
      </c>
      <c r="B56" s="28">
        <v>3.95</v>
      </c>
      <c r="C56" s="82">
        <f t="shared" si="2"/>
        <v>178.95</v>
      </c>
      <c r="D56" s="93"/>
      <c r="E56" s="84">
        <v>77</v>
      </c>
      <c r="F56" s="28">
        <v>289.2</v>
      </c>
      <c r="G56" s="29">
        <v>0.76500000000000001</v>
      </c>
      <c r="H56" s="29">
        <v>221.11600000000001</v>
      </c>
      <c r="I56" s="89"/>
      <c r="Y56" s="90"/>
      <c r="Z56" s="90"/>
      <c r="AA56" s="90"/>
      <c r="AB56" s="87"/>
      <c r="AC56" s="87"/>
      <c r="AD56" s="87"/>
    </row>
    <row r="57" spans="1:30" s="86" customFormat="1" ht="21" customHeight="1" x14ac:dyDescent="0.2">
      <c r="A57" s="27">
        <v>41543</v>
      </c>
      <c r="B57" s="28">
        <v>4</v>
      </c>
      <c r="C57" s="82">
        <f t="shared" si="2"/>
        <v>179</v>
      </c>
      <c r="D57" s="95"/>
      <c r="E57" s="84">
        <v>77</v>
      </c>
      <c r="F57" s="28">
        <v>289.52</v>
      </c>
      <c r="G57" s="29">
        <v>0.80500000000000005</v>
      </c>
      <c r="H57" s="29">
        <v>233.154</v>
      </c>
      <c r="I57" s="96"/>
      <c r="Y57" s="90"/>
      <c r="Z57" s="90"/>
      <c r="AA57" s="90"/>
      <c r="AB57" s="87"/>
      <c r="AC57" s="87"/>
      <c r="AD57" s="87"/>
    </row>
    <row r="58" spans="1:30" s="86" customFormat="1" ht="21" customHeight="1" x14ac:dyDescent="0.2">
      <c r="A58" s="27">
        <v>41539</v>
      </c>
      <c r="B58" s="28">
        <v>4.05</v>
      </c>
      <c r="C58" s="82">
        <f t="shared" si="2"/>
        <v>179.05</v>
      </c>
      <c r="D58" s="95"/>
      <c r="E58" s="84">
        <v>77</v>
      </c>
      <c r="F58" s="28">
        <v>288.89999999999998</v>
      </c>
      <c r="G58" s="29">
        <v>0.82399999999999995</v>
      </c>
      <c r="H58" s="29">
        <v>238.09399999999999</v>
      </c>
      <c r="I58" s="96"/>
      <c r="Y58" s="90"/>
      <c r="Z58" s="90"/>
      <c r="AA58" s="90"/>
      <c r="AB58" s="87"/>
      <c r="AC58" s="87"/>
      <c r="AD58" s="87"/>
    </row>
    <row r="59" spans="1:30" s="86" customFormat="1" ht="21" customHeight="1" x14ac:dyDescent="0.2">
      <c r="A59" s="27">
        <v>41538</v>
      </c>
      <c r="B59" s="28">
        <v>4.24</v>
      </c>
      <c r="C59" s="82">
        <f t="shared" si="2"/>
        <v>179.24</v>
      </c>
      <c r="D59" s="95"/>
      <c r="E59" s="84">
        <v>77</v>
      </c>
      <c r="F59" s="28">
        <v>300.8</v>
      </c>
      <c r="G59" s="29">
        <v>0.89</v>
      </c>
      <c r="H59" s="29">
        <v>267.77999999999997</v>
      </c>
      <c r="I59" s="97"/>
      <c r="Y59" s="90"/>
      <c r="Z59" s="90"/>
      <c r="AA59" s="90"/>
      <c r="AB59" s="87"/>
      <c r="AC59" s="87"/>
      <c r="AD59" s="87"/>
    </row>
    <row r="60" spans="1:30" s="86" customFormat="1" ht="21" customHeight="1" x14ac:dyDescent="0.2">
      <c r="A60" s="27">
        <v>41505</v>
      </c>
      <c r="B60" s="28">
        <v>4.28</v>
      </c>
      <c r="C60" s="82">
        <f t="shared" si="2"/>
        <v>179.28</v>
      </c>
      <c r="D60" s="95"/>
      <c r="E60" s="84">
        <v>78</v>
      </c>
      <c r="F60" s="28">
        <v>309.49</v>
      </c>
      <c r="G60" s="29">
        <v>0.91200000000000003</v>
      </c>
      <c r="H60" s="29">
        <v>282.35500000000002</v>
      </c>
      <c r="I60" s="97"/>
      <c r="Y60" s="90"/>
      <c r="Z60" s="90"/>
      <c r="AA60" s="90"/>
      <c r="AB60" s="87"/>
      <c r="AC60" s="87"/>
      <c r="AD60" s="87"/>
    </row>
    <row r="61" spans="1:30" s="86" customFormat="1" ht="21" customHeight="1" x14ac:dyDescent="0.2">
      <c r="A61" s="27">
        <v>41505</v>
      </c>
      <c r="B61" s="28">
        <v>4.4000000000000004</v>
      </c>
      <c r="C61" s="82">
        <f t="shared" si="2"/>
        <v>179.4</v>
      </c>
      <c r="D61" s="95"/>
      <c r="E61" s="84">
        <v>80</v>
      </c>
      <c r="F61" s="28">
        <v>312.8</v>
      </c>
      <c r="G61" s="29">
        <v>0.89200000000000002</v>
      </c>
      <c r="H61" s="33">
        <v>278.96199999999999</v>
      </c>
      <c r="I61" s="97"/>
      <c r="Y61" s="90"/>
      <c r="Z61" s="90"/>
      <c r="AA61" s="90"/>
      <c r="AB61" s="87"/>
      <c r="AC61" s="87"/>
      <c r="AD61" s="87"/>
    </row>
    <row r="62" spans="1:30" s="86" customFormat="1" ht="21" customHeight="1" x14ac:dyDescent="0.2">
      <c r="A62" s="27">
        <v>41544</v>
      </c>
      <c r="B62" s="28">
        <v>4.41</v>
      </c>
      <c r="C62" s="82">
        <f t="shared" si="2"/>
        <v>179.41</v>
      </c>
      <c r="D62" s="95"/>
      <c r="E62" s="84">
        <v>79.5</v>
      </c>
      <c r="F62" s="28">
        <v>322.64999999999998</v>
      </c>
      <c r="G62" s="29">
        <v>0.93600000000000005</v>
      </c>
      <c r="H62" s="29">
        <v>302.036</v>
      </c>
      <c r="I62" s="97"/>
      <c r="Y62" s="90"/>
      <c r="Z62" s="90"/>
      <c r="AA62" s="90"/>
      <c r="AB62" s="87"/>
      <c r="AC62" s="87"/>
      <c r="AD62" s="87"/>
    </row>
    <row r="63" spans="1:30" s="86" customFormat="1" ht="21" customHeight="1" x14ac:dyDescent="0.2">
      <c r="A63" s="27">
        <v>41516</v>
      </c>
      <c r="B63" s="28">
        <v>4.58</v>
      </c>
      <c r="C63" s="82">
        <f t="shared" si="2"/>
        <v>179.58</v>
      </c>
      <c r="D63" s="95"/>
      <c r="E63" s="84">
        <v>81</v>
      </c>
      <c r="F63" s="28">
        <v>336.99</v>
      </c>
      <c r="G63" s="29">
        <v>0.92400000000000004</v>
      </c>
      <c r="H63" s="29">
        <v>311.27699999999999</v>
      </c>
      <c r="I63" s="97"/>
      <c r="Y63" s="90"/>
      <c r="Z63" s="90"/>
      <c r="AA63" s="90"/>
      <c r="AB63" s="87"/>
      <c r="AC63" s="87"/>
      <c r="AD63" s="87"/>
    </row>
    <row r="64" spans="1:30" s="86" customFormat="1" ht="21" customHeight="1" x14ac:dyDescent="0.2">
      <c r="A64" s="27">
        <v>41529</v>
      </c>
      <c r="B64" s="28">
        <v>4.5999999999999996</v>
      </c>
      <c r="C64" s="82">
        <f t="shared" si="2"/>
        <v>179.6</v>
      </c>
      <c r="D64" s="95"/>
      <c r="E64" s="84">
        <v>81</v>
      </c>
      <c r="F64" s="28">
        <v>346.3</v>
      </c>
      <c r="G64" s="29">
        <v>0.93100000000000005</v>
      </c>
      <c r="H64" s="29">
        <v>322.34100000000001</v>
      </c>
      <c r="I64" s="97"/>
      <c r="Y64" s="90"/>
      <c r="Z64" s="90"/>
      <c r="AA64" s="90"/>
      <c r="AB64" s="87"/>
      <c r="AC64" s="87"/>
      <c r="AD64" s="87"/>
    </row>
    <row r="65" spans="1:30" s="86" customFormat="1" ht="21" customHeight="1" x14ac:dyDescent="0.2">
      <c r="A65" s="27">
        <v>41516</v>
      </c>
      <c r="B65" s="28">
        <v>4.6100000000000003</v>
      </c>
      <c r="C65" s="82">
        <f t="shared" si="2"/>
        <v>179.61</v>
      </c>
      <c r="E65" s="84">
        <v>81</v>
      </c>
      <c r="F65" s="28">
        <v>337.26</v>
      </c>
      <c r="G65" s="29">
        <v>0.94</v>
      </c>
      <c r="H65" s="29">
        <v>317.05399999999997</v>
      </c>
      <c r="I65" s="97"/>
      <c r="Y65" s="90"/>
      <c r="Z65" s="90"/>
      <c r="AA65" s="90"/>
      <c r="AB65" s="87"/>
      <c r="AC65" s="87"/>
      <c r="AD65" s="87"/>
    </row>
    <row r="66" spans="1:30" s="86" customFormat="1" ht="21" customHeight="1" x14ac:dyDescent="0.2">
      <c r="A66" s="27">
        <v>41545</v>
      </c>
      <c r="B66" s="28">
        <v>4.66</v>
      </c>
      <c r="C66" s="82">
        <f t="shared" si="2"/>
        <v>179.66</v>
      </c>
      <c r="D66" s="95"/>
      <c r="E66" s="84">
        <v>81</v>
      </c>
      <c r="F66" s="28">
        <v>332.67</v>
      </c>
      <c r="G66" s="29">
        <v>0.97099999999999997</v>
      </c>
      <c r="H66" s="29">
        <v>323.12799999999999</v>
      </c>
      <c r="I66" s="97"/>
      <c r="AB66" s="87"/>
      <c r="AC66" s="87"/>
      <c r="AD66" s="87"/>
    </row>
    <row r="67" spans="1:30" ht="21.75" x14ac:dyDescent="0.45">
      <c r="A67" s="27">
        <v>41493</v>
      </c>
      <c r="B67" s="28">
        <v>4.68</v>
      </c>
      <c r="C67" s="82">
        <f t="shared" si="2"/>
        <v>179.68</v>
      </c>
      <c r="D67" s="95"/>
      <c r="E67" s="84">
        <v>80</v>
      </c>
      <c r="F67" s="28">
        <v>322.2</v>
      </c>
      <c r="G67" s="29">
        <v>1.0509999999999999</v>
      </c>
      <c r="H67" s="29">
        <v>338.78</v>
      </c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Y67" s="90"/>
      <c r="Z67" s="90"/>
      <c r="AA67" s="90"/>
    </row>
    <row r="68" spans="1:30" ht="21.75" x14ac:dyDescent="0.45">
      <c r="A68" s="27">
        <v>41530</v>
      </c>
      <c r="B68" s="28">
        <v>4.68</v>
      </c>
      <c r="C68" s="82">
        <f t="shared" si="2"/>
        <v>179.68</v>
      </c>
      <c r="D68" s="95"/>
      <c r="E68" s="84">
        <v>81</v>
      </c>
      <c r="F68" s="28">
        <v>344.98</v>
      </c>
      <c r="G68" s="29">
        <v>0.94799999999999995</v>
      </c>
      <c r="H68" s="29">
        <v>326.90699999999998</v>
      </c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Y68" s="90"/>
      <c r="Z68" s="90"/>
      <c r="AA68" s="90"/>
    </row>
    <row r="69" spans="1:30" ht="21.75" x14ac:dyDescent="0.45">
      <c r="A69" s="27">
        <v>41531</v>
      </c>
      <c r="B69" s="28">
        <v>4.7300000000000004</v>
      </c>
      <c r="C69" s="82">
        <f t="shared" si="2"/>
        <v>179.73</v>
      </c>
      <c r="D69" s="95"/>
      <c r="E69" s="84">
        <v>81</v>
      </c>
      <c r="F69" s="28">
        <v>346.48</v>
      </c>
      <c r="G69" s="29">
        <v>0.97699999999999998</v>
      </c>
      <c r="H69" s="29">
        <v>338.57600000000002</v>
      </c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Y69" s="90"/>
      <c r="Z69" s="90"/>
      <c r="AA69" s="90"/>
    </row>
    <row r="70" spans="1:30" ht="21.75" x14ac:dyDescent="0.45">
      <c r="A70" s="27">
        <v>41530</v>
      </c>
      <c r="B70" s="28">
        <v>4.75</v>
      </c>
      <c r="C70" s="82">
        <f t="shared" si="2"/>
        <v>179.75</v>
      </c>
      <c r="D70" s="95"/>
      <c r="E70" s="84">
        <v>81</v>
      </c>
      <c r="F70" s="28">
        <v>349.42</v>
      </c>
      <c r="G70" s="29">
        <v>0.95799999999999996</v>
      </c>
      <c r="H70" s="29">
        <v>334.89299999999997</v>
      </c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Y70" s="90"/>
      <c r="Z70" s="90"/>
      <c r="AA70" s="90"/>
    </row>
    <row r="71" spans="1:30" ht="21.75" x14ac:dyDescent="0.45">
      <c r="A71" s="27">
        <v>41514</v>
      </c>
      <c r="B71" s="28">
        <v>4.7699999999999996</v>
      </c>
      <c r="C71" s="82">
        <f t="shared" si="2"/>
        <v>179.77</v>
      </c>
      <c r="D71" s="95"/>
      <c r="E71" s="84">
        <v>81</v>
      </c>
      <c r="F71" s="28">
        <v>348.67</v>
      </c>
      <c r="G71" s="29">
        <v>1.0149999999999999</v>
      </c>
      <c r="H71" s="29">
        <v>353.89499999999998</v>
      </c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Y71" s="90"/>
      <c r="Z71" s="90"/>
      <c r="AA71" s="90"/>
    </row>
    <row r="72" spans="1:30" ht="21.75" x14ac:dyDescent="0.5">
      <c r="A72" s="27">
        <v>41502</v>
      </c>
      <c r="B72" s="28">
        <v>4.78</v>
      </c>
      <c r="C72" s="82">
        <f t="shared" si="2"/>
        <v>179.78</v>
      </c>
      <c r="D72" s="95"/>
      <c r="E72" s="84">
        <v>81</v>
      </c>
      <c r="F72" s="28">
        <v>340.48</v>
      </c>
      <c r="G72" s="29">
        <v>1.0209999999999999</v>
      </c>
      <c r="H72" s="29">
        <v>347.56599999999997</v>
      </c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Y72" s="90"/>
      <c r="Z72" s="90"/>
      <c r="AA72" s="90"/>
    </row>
    <row r="73" spans="1:30" ht="21.75" x14ac:dyDescent="0.5">
      <c r="A73" s="27">
        <v>41513</v>
      </c>
      <c r="B73" s="28">
        <v>4.83</v>
      </c>
      <c r="C73" s="82">
        <f t="shared" si="2"/>
        <v>179.83</v>
      </c>
      <c r="D73" s="95"/>
      <c r="E73" s="84">
        <v>81.5</v>
      </c>
      <c r="F73" s="28">
        <v>354.97</v>
      </c>
      <c r="G73" s="29">
        <v>1.0029999999999999</v>
      </c>
      <c r="H73" s="29">
        <v>356.07400000000001</v>
      </c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Y73" s="90"/>
      <c r="Z73" s="90"/>
      <c r="AA73" s="90"/>
    </row>
    <row r="74" spans="1:30" ht="21.75" x14ac:dyDescent="0.5">
      <c r="A74" s="27">
        <v>41502</v>
      </c>
      <c r="B74" s="28">
        <v>4.8499999999999996</v>
      </c>
      <c r="C74" s="82">
        <f t="shared" si="2"/>
        <v>179.85</v>
      </c>
      <c r="D74" s="95"/>
      <c r="E74" s="84">
        <v>81.5</v>
      </c>
      <c r="F74" s="28">
        <v>355.66</v>
      </c>
      <c r="G74" s="29">
        <v>1</v>
      </c>
      <c r="H74" s="29">
        <v>355.803</v>
      </c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Y74" s="90"/>
      <c r="Z74" s="90"/>
      <c r="AA74" s="90"/>
    </row>
    <row r="75" spans="1:30" ht="21.75" x14ac:dyDescent="0.5">
      <c r="A75" s="27">
        <v>41528</v>
      </c>
      <c r="B75" s="28">
        <v>4.9000000000000004</v>
      </c>
      <c r="C75" s="82">
        <f t="shared" ref="C75:C94" si="3">$C$8+B75</f>
        <v>179.9</v>
      </c>
      <c r="D75" s="95"/>
      <c r="E75" s="84">
        <v>82</v>
      </c>
      <c r="F75" s="28">
        <v>369.04</v>
      </c>
      <c r="G75" s="29">
        <v>1.0149999999999999</v>
      </c>
      <c r="H75" s="29">
        <v>374.56299999999999</v>
      </c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Y75" s="90"/>
      <c r="Z75" s="90"/>
      <c r="AA75" s="90"/>
    </row>
    <row r="76" spans="1:30" ht="21.75" x14ac:dyDescent="0.5">
      <c r="A76" s="27">
        <v>41513</v>
      </c>
      <c r="B76" s="28">
        <v>4.93</v>
      </c>
      <c r="C76" s="82">
        <f t="shared" si="3"/>
        <v>179.93</v>
      </c>
      <c r="D76" s="95"/>
      <c r="E76" s="84">
        <v>82</v>
      </c>
      <c r="F76" s="28">
        <v>358.36</v>
      </c>
      <c r="G76" s="29">
        <v>1.0389999999999999</v>
      </c>
      <c r="H76" s="29">
        <v>372.4</v>
      </c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Y76" s="90"/>
      <c r="Z76" s="90"/>
      <c r="AA76" s="90"/>
    </row>
    <row r="77" spans="1:30" ht="21.75" x14ac:dyDescent="0.5">
      <c r="A77" s="27">
        <v>41507</v>
      </c>
      <c r="B77" s="28">
        <v>4.97</v>
      </c>
      <c r="C77" s="82">
        <f t="shared" si="3"/>
        <v>179.97</v>
      </c>
      <c r="D77" s="95"/>
      <c r="E77" s="84">
        <v>82</v>
      </c>
      <c r="F77" s="28">
        <v>362.12</v>
      </c>
      <c r="G77" s="29">
        <v>1.05</v>
      </c>
      <c r="H77" s="29">
        <v>380.32600000000002</v>
      </c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Y77" s="90"/>
      <c r="Z77" s="90"/>
      <c r="AA77" s="90"/>
    </row>
    <row r="78" spans="1:30" ht="21.75" x14ac:dyDescent="0.5">
      <c r="A78" s="27">
        <v>41503</v>
      </c>
      <c r="B78" s="28">
        <v>5.0199999999999996</v>
      </c>
      <c r="C78" s="82">
        <f t="shared" si="3"/>
        <v>180.02</v>
      </c>
      <c r="D78" s="95"/>
      <c r="E78" s="84">
        <v>82.5</v>
      </c>
      <c r="F78" s="28">
        <v>362.61</v>
      </c>
      <c r="G78" s="29">
        <v>1.079</v>
      </c>
      <c r="H78" s="29">
        <v>391.34699999999998</v>
      </c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Y78" s="90"/>
      <c r="Z78" s="90"/>
      <c r="AA78" s="90"/>
    </row>
    <row r="79" spans="1:30" ht="21.75" x14ac:dyDescent="0.5">
      <c r="A79" s="27">
        <v>41534</v>
      </c>
      <c r="B79" s="28">
        <v>5.14</v>
      </c>
      <c r="C79" s="82">
        <f t="shared" si="3"/>
        <v>180.14</v>
      </c>
      <c r="D79" s="95"/>
      <c r="E79" s="84">
        <v>83</v>
      </c>
      <c r="F79" s="28">
        <v>380.56</v>
      </c>
      <c r="G79" s="29">
        <v>1.091</v>
      </c>
      <c r="H79" s="29">
        <v>415.29899999999998</v>
      </c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Y79" s="90"/>
      <c r="Z79" s="90"/>
      <c r="AA79" s="90"/>
    </row>
    <row r="80" spans="1:30" ht="21.75" x14ac:dyDescent="0.5">
      <c r="A80" s="27">
        <v>41507</v>
      </c>
      <c r="B80" s="28">
        <v>5.15</v>
      </c>
      <c r="C80" s="82">
        <f t="shared" si="3"/>
        <v>180.15</v>
      </c>
      <c r="D80" s="95"/>
      <c r="E80" s="84">
        <v>83</v>
      </c>
      <c r="F80" s="28">
        <v>370.12</v>
      </c>
      <c r="G80" s="29">
        <v>1.107</v>
      </c>
      <c r="H80" s="29">
        <v>409.74900000000002</v>
      </c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Y80" s="90"/>
      <c r="Z80" s="90"/>
      <c r="AA80" s="90"/>
    </row>
    <row r="81" spans="1:27" ht="21.75" x14ac:dyDescent="0.5">
      <c r="A81" s="27">
        <v>41500</v>
      </c>
      <c r="B81" s="28">
        <v>5.18</v>
      </c>
      <c r="C81" s="82">
        <f t="shared" si="3"/>
        <v>180.18</v>
      </c>
      <c r="D81" s="95"/>
      <c r="E81" s="84">
        <v>82.5</v>
      </c>
      <c r="F81" s="28">
        <v>379.72</v>
      </c>
      <c r="G81" s="29">
        <v>1.1419999999999999</v>
      </c>
      <c r="H81" s="29">
        <v>433.63200000000001</v>
      </c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Y81" s="90"/>
      <c r="Z81" s="90"/>
      <c r="AA81" s="90"/>
    </row>
    <row r="82" spans="1:27" ht="21.75" x14ac:dyDescent="0.5">
      <c r="A82" s="27">
        <v>41501</v>
      </c>
      <c r="B82" s="28">
        <v>5.22</v>
      </c>
      <c r="C82" s="82">
        <f t="shared" si="3"/>
        <v>180.22</v>
      </c>
      <c r="D82" s="95"/>
      <c r="E82" s="84">
        <v>83</v>
      </c>
      <c r="F82" s="28">
        <v>385.85</v>
      </c>
      <c r="G82" s="29">
        <v>1.127</v>
      </c>
      <c r="H82" s="29">
        <v>434.72</v>
      </c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Y82" s="90"/>
      <c r="Z82" s="90"/>
      <c r="AA82" s="90"/>
    </row>
    <row r="83" spans="1:27" ht="21.75" x14ac:dyDescent="0.5">
      <c r="A83" s="27">
        <v>41500</v>
      </c>
      <c r="B83" s="28">
        <v>5.31</v>
      </c>
      <c r="C83" s="82">
        <f t="shared" si="3"/>
        <v>180.31</v>
      </c>
      <c r="D83" s="95"/>
      <c r="E83" s="84">
        <v>83</v>
      </c>
      <c r="F83" s="28">
        <v>388.16</v>
      </c>
      <c r="G83" s="29">
        <v>1.1339999999999999</v>
      </c>
      <c r="H83" s="29">
        <v>439.98899999999998</v>
      </c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Y83" s="90"/>
      <c r="Z83" s="90"/>
      <c r="AA83" s="90"/>
    </row>
    <row r="84" spans="1:27" ht="21.75" x14ac:dyDescent="0.5">
      <c r="A84" s="27">
        <v>41527</v>
      </c>
      <c r="B84" s="28">
        <v>5.41</v>
      </c>
      <c r="C84" s="82">
        <f t="shared" si="3"/>
        <v>180.41</v>
      </c>
      <c r="D84" s="95"/>
      <c r="E84" s="84">
        <v>84</v>
      </c>
      <c r="F84" s="28">
        <v>412.31</v>
      </c>
      <c r="G84" s="29">
        <v>1.1120000000000001</v>
      </c>
      <c r="H84" s="29">
        <v>458.38200000000001</v>
      </c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Y84" s="90"/>
      <c r="Z84" s="90"/>
      <c r="AA84" s="90"/>
    </row>
    <row r="85" spans="1:27" ht="21.75" x14ac:dyDescent="0.5">
      <c r="A85" s="27">
        <v>41527</v>
      </c>
      <c r="B85" s="28">
        <v>5.5</v>
      </c>
      <c r="C85" s="82">
        <f t="shared" si="3"/>
        <v>180.5</v>
      </c>
      <c r="D85" s="95"/>
      <c r="E85" s="84">
        <v>84</v>
      </c>
      <c r="F85" s="28">
        <v>421.76</v>
      </c>
      <c r="G85" s="29">
        <v>1.167</v>
      </c>
      <c r="H85" s="29">
        <v>492.262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Y85" s="90"/>
      <c r="Z85" s="90"/>
      <c r="AA85" s="90"/>
    </row>
    <row r="86" spans="1:27" ht="21.75" x14ac:dyDescent="0.5">
      <c r="A86" s="27">
        <v>41501</v>
      </c>
      <c r="B86" s="28">
        <v>5.51</v>
      </c>
      <c r="C86" s="82">
        <f t="shared" si="3"/>
        <v>180.51</v>
      </c>
      <c r="D86" s="95"/>
      <c r="E86" s="84">
        <v>84.5</v>
      </c>
      <c r="F86" s="28">
        <v>418.18</v>
      </c>
      <c r="G86" s="29">
        <v>1.1559999999999999</v>
      </c>
      <c r="H86" s="29">
        <v>483.34199999999998</v>
      </c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Y86" s="90"/>
      <c r="Z86" s="90"/>
      <c r="AA86" s="90"/>
    </row>
    <row r="87" spans="1:27" ht="21.75" x14ac:dyDescent="0.5">
      <c r="A87" s="27">
        <v>41526</v>
      </c>
      <c r="B87" s="28">
        <v>5.58</v>
      </c>
      <c r="C87" s="82">
        <f t="shared" si="3"/>
        <v>180.58</v>
      </c>
      <c r="D87" s="95"/>
      <c r="E87" s="84">
        <v>84</v>
      </c>
      <c r="F87" s="28">
        <v>427.3</v>
      </c>
      <c r="G87" s="29">
        <v>1.1279999999999999</v>
      </c>
      <c r="H87" s="29">
        <v>481.839</v>
      </c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Y87" s="90"/>
      <c r="Z87" s="90"/>
      <c r="AA87" s="90"/>
    </row>
    <row r="88" spans="1:27" ht="21.75" x14ac:dyDescent="0.5">
      <c r="A88" s="27">
        <v>41526</v>
      </c>
      <c r="B88" s="28">
        <v>5.69</v>
      </c>
      <c r="C88" s="82">
        <f t="shared" si="3"/>
        <v>180.69</v>
      </c>
      <c r="D88" s="95"/>
      <c r="E88" s="84">
        <v>84</v>
      </c>
      <c r="F88" s="28">
        <v>421.39</v>
      </c>
      <c r="G88" s="29">
        <v>1.161</v>
      </c>
      <c r="H88" s="29">
        <v>489.06200000000001</v>
      </c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Y88" s="90"/>
      <c r="Z88" s="90"/>
      <c r="AA88" s="90"/>
    </row>
    <row r="89" spans="1:27" ht="21.75" x14ac:dyDescent="0.5">
      <c r="A89" s="27">
        <v>41533</v>
      </c>
      <c r="B89" s="28">
        <v>5.7</v>
      </c>
      <c r="C89" s="82">
        <f t="shared" si="3"/>
        <v>180.7</v>
      </c>
      <c r="D89" s="95"/>
      <c r="E89" s="84">
        <v>84</v>
      </c>
      <c r="F89" s="28">
        <v>427.02</v>
      </c>
      <c r="G89" s="29">
        <v>1.153</v>
      </c>
      <c r="H89" s="29">
        <v>492.40899999999999</v>
      </c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Y89" s="90"/>
      <c r="Z89" s="90"/>
      <c r="AA89" s="90"/>
    </row>
    <row r="90" spans="1:27" ht="21.75" x14ac:dyDescent="0.5">
      <c r="A90" s="27">
        <v>41499</v>
      </c>
      <c r="B90" s="28">
        <v>5.73</v>
      </c>
      <c r="C90" s="82">
        <f t="shared" si="3"/>
        <v>180.73</v>
      </c>
      <c r="D90" s="95"/>
      <c r="E90" s="84">
        <v>86</v>
      </c>
      <c r="F90" s="28">
        <v>441.1</v>
      </c>
      <c r="G90" s="29">
        <v>1.19</v>
      </c>
      <c r="H90" s="29">
        <v>524.77800000000002</v>
      </c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Y90" s="90"/>
      <c r="Z90" s="90"/>
      <c r="AA90" s="90"/>
    </row>
    <row r="91" spans="1:27" ht="21.75" x14ac:dyDescent="0.5">
      <c r="A91" s="27">
        <v>41494</v>
      </c>
      <c r="B91" s="28">
        <v>5.86</v>
      </c>
      <c r="C91" s="82">
        <f t="shared" si="3"/>
        <v>180.86</v>
      </c>
      <c r="D91" s="95"/>
      <c r="E91" s="84">
        <v>86</v>
      </c>
      <c r="F91" s="28">
        <v>447.4</v>
      </c>
      <c r="G91" s="29">
        <v>1.226</v>
      </c>
      <c r="H91" s="29">
        <v>548.41200000000003</v>
      </c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Y91" s="90"/>
      <c r="Z91" s="90"/>
      <c r="AA91" s="90"/>
    </row>
    <row r="92" spans="1:27" ht="21.75" x14ac:dyDescent="0.5">
      <c r="A92" s="27">
        <v>41494</v>
      </c>
      <c r="B92" s="28">
        <v>5.9</v>
      </c>
      <c r="C92" s="82">
        <f t="shared" si="3"/>
        <v>180.9</v>
      </c>
      <c r="D92" s="95"/>
      <c r="E92" s="84">
        <v>86</v>
      </c>
      <c r="F92" s="28">
        <v>443.18</v>
      </c>
      <c r="G92" s="29">
        <v>1.2649999999999999</v>
      </c>
      <c r="H92" s="33">
        <v>560.56899999999996</v>
      </c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Y92" s="90"/>
      <c r="Z92" s="90"/>
      <c r="AA92" s="90"/>
    </row>
    <row r="93" spans="1:27" ht="21.75" x14ac:dyDescent="0.5">
      <c r="A93" s="27">
        <v>41525</v>
      </c>
      <c r="B93" s="28">
        <v>6.15</v>
      </c>
      <c r="C93" s="82">
        <f t="shared" si="3"/>
        <v>181.15</v>
      </c>
      <c r="D93" s="95"/>
      <c r="E93" s="84">
        <v>86</v>
      </c>
      <c r="F93" s="28">
        <v>472.44</v>
      </c>
      <c r="G93" s="29">
        <v>1.35</v>
      </c>
      <c r="H93" s="33">
        <v>637.726</v>
      </c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Y93" s="90"/>
      <c r="Z93" s="90"/>
      <c r="AA93" s="90"/>
    </row>
    <row r="94" spans="1:27" ht="21.75" x14ac:dyDescent="0.5">
      <c r="A94" s="27">
        <v>41525</v>
      </c>
      <c r="B94" s="28">
        <v>6.23</v>
      </c>
      <c r="C94" s="82">
        <f t="shared" si="3"/>
        <v>181.23</v>
      </c>
      <c r="D94" s="95"/>
      <c r="E94" s="84">
        <v>86</v>
      </c>
      <c r="F94" s="28">
        <v>478.8</v>
      </c>
      <c r="G94" s="29">
        <v>1.323</v>
      </c>
      <c r="H94" s="29">
        <v>633.37599999999998</v>
      </c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Y94" s="90"/>
      <c r="Z94" s="90"/>
      <c r="AA94" s="90"/>
    </row>
    <row r="95" spans="1:27" ht="21.75" x14ac:dyDescent="0.5">
      <c r="C95" s="102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Y95" s="90"/>
      <c r="Z95" s="90"/>
      <c r="AA95" s="90"/>
    </row>
    <row r="96" spans="1:27" ht="21.75" x14ac:dyDescent="0.5">
      <c r="C96" s="102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Y96" s="90"/>
      <c r="Z96" s="90"/>
      <c r="AA96" s="90"/>
    </row>
    <row r="97" spans="3:27" ht="21.75" x14ac:dyDescent="0.5">
      <c r="C97" s="102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Y97" s="90"/>
      <c r="Z97" s="90"/>
      <c r="AA97" s="90"/>
    </row>
    <row r="98" spans="3:27" ht="21.75" x14ac:dyDescent="0.5">
      <c r="C98" s="102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Y98" s="90"/>
      <c r="Z98" s="90"/>
      <c r="AA98" s="90"/>
    </row>
    <row r="99" spans="3:27" ht="21.75" x14ac:dyDescent="0.5">
      <c r="C99" s="102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Y99" s="90"/>
      <c r="Z99" s="90"/>
      <c r="AA99" s="90"/>
    </row>
    <row r="100" spans="3:27" ht="21.75" x14ac:dyDescent="0.5">
      <c r="C100" s="102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Y100" s="90"/>
      <c r="Z100" s="90"/>
      <c r="AA100" s="90"/>
    </row>
    <row r="101" spans="3:27" ht="21.75" x14ac:dyDescent="0.5">
      <c r="C101" s="102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Y101" s="90"/>
      <c r="Z101" s="90"/>
      <c r="AA101" s="90"/>
    </row>
    <row r="102" spans="3:27" ht="21.75" x14ac:dyDescent="0.5">
      <c r="C102" s="102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Y102" s="90"/>
      <c r="Z102" s="90"/>
      <c r="AA102" s="90"/>
    </row>
    <row r="103" spans="3:27" ht="21.75" x14ac:dyDescent="0.5">
      <c r="C103" s="102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Y103" s="90"/>
      <c r="Z103" s="90"/>
      <c r="AA103" s="90"/>
    </row>
    <row r="104" spans="3:27" ht="21.75" x14ac:dyDescent="0.5">
      <c r="C104" s="102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Y104" s="90"/>
      <c r="Z104" s="90"/>
      <c r="AA104" s="90"/>
    </row>
    <row r="105" spans="3:27" ht="21.75" x14ac:dyDescent="0.5">
      <c r="C105" s="102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Y105" s="90"/>
      <c r="Z105" s="90"/>
      <c r="AA105" s="90"/>
    </row>
    <row r="106" spans="3:27" ht="21.75" x14ac:dyDescent="0.5">
      <c r="C106" s="102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Y106" s="90"/>
      <c r="Z106" s="90"/>
      <c r="AA106" s="90"/>
    </row>
    <row r="107" spans="3:27" ht="21.75" x14ac:dyDescent="0.5">
      <c r="C107" s="102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Y107" s="90"/>
      <c r="Z107" s="90"/>
      <c r="AA107" s="90"/>
    </row>
    <row r="108" spans="3:27" ht="21.75" x14ac:dyDescent="0.5">
      <c r="C108" s="102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Y108" s="90"/>
      <c r="Z108" s="90"/>
      <c r="AA108" s="90"/>
    </row>
    <row r="109" spans="3:27" ht="21.75" x14ac:dyDescent="0.5">
      <c r="C109" s="102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Y109" s="90"/>
      <c r="Z109" s="90"/>
      <c r="AA109" s="90"/>
    </row>
    <row r="110" spans="3:27" ht="21.75" x14ac:dyDescent="0.5">
      <c r="C110" s="102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Y110" s="90"/>
      <c r="Z110" s="90"/>
      <c r="AA110" s="90"/>
    </row>
    <row r="111" spans="3:27" ht="21.75" x14ac:dyDescent="0.5">
      <c r="C111" s="102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Y111" s="90"/>
      <c r="Z111" s="90"/>
      <c r="AA111" s="90"/>
    </row>
    <row r="112" spans="3:27" ht="21.75" x14ac:dyDescent="0.5">
      <c r="C112" s="102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Y112" s="90"/>
      <c r="Z112" s="90"/>
      <c r="AA112" s="90"/>
    </row>
    <row r="113" spans="3:27" ht="21.75" x14ac:dyDescent="0.5">
      <c r="C113" s="102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Y113" s="90"/>
      <c r="Z113" s="90"/>
      <c r="AA113" s="90"/>
    </row>
    <row r="114" spans="3:27" ht="21.75" x14ac:dyDescent="0.5">
      <c r="C114" s="102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Y114" s="90"/>
      <c r="Z114" s="90"/>
      <c r="AA114" s="90"/>
    </row>
    <row r="115" spans="3:27" ht="21.75" x14ac:dyDescent="0.5">
      <c r="C115" s="102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Y115" s="90"/>
      <c r="Z115" s="90"/>
      <c r="AA115" s="90"/>
    </row>
    <row r="116" spans="3:27" ht="21.75" x14ac:dyDescent="0.5">
      <c r="C116" s="102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Y116" s="90"/>
      <c r="Z116" s="90"/>
      <c r="AA116" s="90"/>
    </row>
    <row r="117" spans="3:27" ht="21.75" x14ac:dyDescent="0.5">
      <c r="C117" s="102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Y117" s="90"/>
      <c r="Z117" s="90"/>
      <c r="AA117" s="90"/>
    </row>
    <row r="118" spans="3:27" ht="21.75" x14ac:dyDescent="0.5">
      <c r="C118" s="102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Y118" s="90"/>
      <c r="Z118" s="90"/>
      <c r="AA118" s="90"/>
    </row>
    <row r="119" spans="3:27" ht="21.75" x14ac:dyDescent="0.5">
      <c r="C119" s="102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Y119" s="90"/>
      <c r="Z119" s="90"/>
      <c r="AA119" s="90"/>
    </row>
    <row r="120" spans="3:27" ht="21.75" x14ac:dyDescent="0.5">
      <c r="C120" s="102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Y120" s="90"/>
      <c r="Z120" s="90"/>
      <c r="AA120" s="90"/>
    </row>
    <row r="121" spans="3:27" ht="21.75" x14ac:dyDescent="0.5">
      <c r="C121" s="102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Y121" s="90"/>
      <c r="Z121" s="90"/>
      <c r="AA121" s="90"/>
    </row>
    <row r="122" spans="3:27" ht="21.75" x14ac:dyDescent="0.5">
      <c r="C122" s="102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Y122" s="90"/>
      <c r="Z122" s="90"/>
      <c r="AA122" s="90"/>
    </row>
    <row r="123" spans="3:27" ht="21.75" x14ac:dyDescent="0.5">
      <c r="C123" s="102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Y123" s="90"/>
      <c r="Z123" s="90"/>
      <c r="AA123" s="90"/>
    </row>
    <row r="124" spans="3:27" ht="21.75" x14ac:dyDescent="0.5">
      <c r="C124" s="102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Y124" s="90"/>
      <c r="Z124" s="90"/>
      <c r="AA124" s="90"/>
    </row>
    <row r="125" spans="3:27" ht="21.75" x14ac:dyDescent="0.5">
      <c r="C125" s="102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Y125" s="90"/>
      <c r="Z125" s="90"/>
      <c r="AA125" s="90"/>
    </row>
    <row r="126" spans="3:27" ht="21.75" x14ac:dyDescent="0.5">
      <c r="C126" s="102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Y126" s="90"/>
      <c r="Z126" s="90"/>
      <c r="AA126" s="90"/>
    </row>
    <row r="127" spans="3:27" ht="21.75" x14ac:dyDescent="0.5">
      <c r="C127" s="102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Y127" s="90"/>
      <c r="Z127" s="90"/>
      <c r="AA127" s="90"/>
    </row>
    <row r="128" spans="3:27" ht="21.75" x14ac:dyDescent="0.5">
      <c r="C128" s="102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Y128" s="90"/>
      <c r="Z128" s="90"/>
      <c r="AA128" s="90"/>
    </row>
    <row r="129" spans="3:27" ht="21.75" x14ac:dyDescent="0.5">
      <c r="C129" s="102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Y129" s="90"/>
      <c r="Z129" s="90"/>
      <c r="AA129" s="90"/>
    </row>
    <row r="130" spans="3:27" ht="21.75" x14ac:dyDescent="0.5">
      <c r="C130" s="102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Y130" s="90"/>
      <c r="Z130" s="90"/>
      <c r="AA130" s="90"/>
    </row>
    <row r="131" spans="3:27" ht="21.75" x14ac:dyDescent="0.5">
      <c r="C131" s="102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Y131" s="90"/>
      <c r="Z131" s="90"/>
      <c r="AA131" s="90"/>
    </row>
    <row r="132" spans="3:27" ht="21.75" x14ac:dyDescent="0.5">
      <c r="C132" s="102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Y132" s="90"/>
      <c r="Z132" s="90"/>
      <c r="AA132" s="90"/>
    </row>
    <row r="133" spans="3:27" ht="21.75" x14ac:dyDescent="0.5">
      <c r="C133" s="102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Y133" s="90"/>
      <c r="Z133" s="90"/>
      <c r="AA133" s="90"/>
    </row>
    <row r="134" spans="3:27" ht="21.75" x14ac:dyDescent="0.5">
      <c r="C134" s="102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Y134" s="90"/>
      <c r="Z134" s="90"/>
      <c r="AA134" s="90"/>
    </row>
    <row r="135" spans="3:27" ht="21.75" x14ac:dyDescent="0.5">
      <c r="C135" s="102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Y135" s="90"/>
      <c r="Z135" s="90"/>
      <c r="AA135" s="90"/>
    </row>
    <row r="136" spans="3:27" ht="21.75" x14ac:dyDescent="0.5">
      <c r="C136" s="102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Y136" s="90"/>
      <c r="Z136" s="90"/>
      <c r="AA136" s="90"/>
    </row>
    <row r="137" spans="3:27" ht="21.75" x14ac:dyDescent="0.5">
      <c r="C137" s="102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Y137" s="90"/>
      <c r="Z137" s="90"/>
      <c r="AA137" s="90"/>
    </row>
    <row r="138" spans="3:27" ht="21.75" x14ac:dyDescent="0.5">
      <c r="C138" s="102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Y138" s="90"/>
      <c r="Z138" s="90"/>
      <c r="AA138" s="90"/>
    </row>
    <row r="139" spans="3:27" ht="21.75" x14ac:dyDescent="0.5">
      <c r="C139" s="102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Y139" s="90"/>
      <c r="Z139" s="90"/>
      <c r="AA139" s="90"/>
    </row>
    <row r="140" spans="3:27" x14ac:dyDescent="0.45">
      <c r="C140" s="102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Y140" s="90"/>
      <c r="Z140" s="90"/>
      <c r="AA140" s="90"/>
    </row>
    <row r="141" spans="3:27" x14ac:dyDescent="0.45">
      <c r="C141" s="102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Y141" s="90"/>
      <c r="Z141" s="90"/>
      <c r="AA141" s="90"/>
    </row>
    <row r="142" spans="3:27" x14ac:dyDescent="0.45">
      <c r="C142" s="102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Y142" s="90"/>
      <c r="Z142" s="90"/>
      <c r="AA142" s="90"/>
    </row>
    <row r="143" spans="3:27" x14ac:dyDescent="0.45">
      <c r="C143" s="102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Y143" s="90"/>
      <c r="Z143" s="90"/>
      <c r="AA143" s="90"/>
    </row>
    <row r="144" spans="3:27" x14ac:dyDescent="0.45">
      <c r="C144" s="102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Y144" s="90"/>
      <c r="Z144" s="90"/>
      <c r="AA144" s="90"/>
    </row>
    <row r="145" spans="3:27" x14ac:dyDescent="0.45">
      <c r="C145" s="102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Y145" s="90"/>
      <c r="Z145" s="90"/>
      <c r="AA145" s="90"/>
    </row>
    <row r="146" spans="3:27" x14ac:dyDescent="0.45">
      <c r="C146" s="102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Y146" s="90"/>
      <c r="Z146" s="90"/>
      <c r="AA146" s="90"/>
    </row>
    <row r="147" spans="3:27" x14ac:dyDescent="0.45">
      <c r="C147" s="102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Y147" s="90"/>
      <c r="Z147" s="90"/>
      <c r="AA147" s="90"/>
    </row>
    <row r="148" spans="3:27" x14ac:dyDescent="0.45">
      <c r="C148" s="102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Y148" s="90"/>
      <c r="Z148" s="90"/>
      <c r="AA148" s="90"/>
    </row>
    <row r="149" spans="3:27" x14ac:dyDescent="0.45">
      <c r="C149" s="102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Y149" s="90"/>
      <c r="Z149" s="90"/>
      <c r="AA149" s="90"/>
    </row>
    <row r="150" spans="3:27" x14ac:dyDescent="0.45">
      <c r="C150" s="102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Y150" s="90"/>
      <c r="Z150" s="90"/>
      <c r="AA150" s="90"/>
    </row>
    <row r="151" spans="3:27" x14ac:dyDescent="0.45">
      <c r="C151" s="102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Y151" s="90"/>
      <c r="Z151" s="90"/>
      <c r="AA151" s="90"/>
    </row>
    <row r="152" spans="3:27" x14ac:dyDescent="0.45">
      <c r="C152" s="102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Y152" s="90"/>
      <c r="Z152" s="90"/>
      <c r="AA152" s="90"/>
    </row>
    <row r="153" spans="3:27" x14ac:dyDescent="0.45">
      <c r="C153" s="102"/>
    </row>
    <row r="154" spans="3:27" x14ac:dyDescent="0.45">
      <c r="C154" s="102"/>
    </row>
    <row r="155" spans="3:27" x14ac:dyDescent="0.45">
      <c r="C155" s="102"/>
    </row>
    <row r="156" spans="3:27" x14ac:dyDescent="0.45">
      <c r="C156" s="102"/>
    </row>
    <row r="157" spans="3:27" x14ac:dyDescent="0.45">
      <c r="C157" s="102"/>
    </row>
    <row r="158" spans="3:27" x14ac:dyDescent="0.45">
      <c r="C158" s="102"/>
    </row>
    <row r="159" spans="3:27" x14ac:dyDescent="0.45">
      <c r="C159" s="102"/>
    </row>
    <row r="160" spans="3:27" x14ac:dyDescent="0.45">
      <c r="C160" s="102"/>
    </row>
    <row r="161" spans="3:3" x14ac:dyDescent="0.45">
      <c r="C161" s="102"/>
    </row>
    <row r="162" spans="3:3" x14ac:dyDescent="0.45">
      <c r="C162" s="102"/>
    </row>
    <row r="163" spans="3:3" x14ac:dyDescent="0.45">
      <c r="C163" s="102"/>
    </row>
    <row r="164" spans="3:3" x14ac:dyDescent="0.45">
      <c r="C164" s="102"/>
    </row>
    <row r="165" spans="3:3" x14ac:dyDescent="0.45">
      <c r="C165" s="102"/>
    </row>
    <row r="166" spans="3:3" x14ac:dyDescent="0.45">
      <c r="C166" s="102"/>
    </row>
    <row r="167" spans="3:3" x14ac:dyDescent="0.45">
      <c r="C167" s="102"/>
    </row>
    <row r="168" spans="3:3" x14ac:dyDescent="0.45">
      <c r="C168" s="102"/>
    </row>
    <row r="169" spans="3:3" x14ac:dyDescent="0.45">
      <c r="C169" s="102"/>
    </row>
    <row r="170" spans="3:3" x14ac:dyDescent="0.45">
      <c r="C170" s="102"/>
    </row>
    <row r="171" spans="3:3" x14ac:dyDescent="0.45">
      <c r="C171" s="102"/>
    </row>
    <row r="172" spans="3:3" x14ac:dyDescent="0.45">
      <c r="C172" s="102"/>
    </row>
    <row r="173" spans="3:3" x14ac:dyDescent="0.45">
      <c r="C173" s="102"/>
    </row>
    <row r="174" spans="3:3" x14ac:dyDescent="0.45">
      <c r="C174" s="102"/>
    </row>
    <row r="175" spans="3:3" x14ac:dyDescent="0.45">
      <c r="C175" s="102"/>
    </row>
    <row r="176" spans="3:3" x14ac:dyDescent="0.45">
      <c r="C176" s="102"/>
    </row>
    <row r="177" spans="3:3" x14ac:dyDescent="0.45">
      <c r="C177" s="102"/>
    </row>
    <row r="178" spans="3:3" x14ac:dyDescent="0.45">
      <c r="C178" s="102"/>
    </row>
    <row r="179" spans="3:3" x14ac:dyDescent="0.45">
      <c r="C179" s="102"/>
    </row>
    <row r="180" spans="3:3" x14ac:dyDescent="0.45">
      <c r="C180" s="102"/>
    </row>
    <row r="181" spans="3:3" x14ac:dyDescent="0.45">
      <c r="C181" s="102"/>
    </row>
    <row r="182" spans="3:3" x14ac:dyDescent="0.45">
      <c r="C182" s="102"/>
    </row>
    <row r="183" spans="3:3" x14ac:dyDescent="0.45">
      <c r="C183" s="102"/>
    </row>
    <row r="184" spans="3:3" x14ac:dyDescent="0.45">
      <c r="C184" s="102"/>
    </row>
    <row r="185" spans="3:3" x14ac:dyDescent="0.45">
      <c r="C185" s="102"/>
    </row>
    <row r="186" spans="3:3" x14ac:dyDescent="0.45">
      <c r="C186" s="102"/>
    </row>
    <row r="187" spans="3:3" x14ac:dyDescent="0.45">
      <c r="C187" s="102"/>
    </row>
    <row r="188" spans="3:3" x14ac:dyDescent="0.45">
      <c r="C188" s="102"/>
    </row>
    <row r="189" spans="3:3" x14ac:dyDescent="0.45">
      <c r="C189" s="102"/>
    </row>
    <row r="190" spans="3:3" x14ac:dyDescent="0.45">
      <c r="C190" s="102"/>
    </row>
    <row r="191" spans="3:3" x14ac:dyDescent="0.45">
      <c r="C191" s="102"/>
    </row>
    <row r="192" spans="3:3" x14ac:dyDescent="0.45">
      <c r="C192" s="102"/>
    </row>
    <row r="193" spans="3:3" x14ac:dyDescent="0.45">
      <c r="C193" s="102"/>
    </row>
    <row r="194" spans="3:3" x14ac:dyDescent="0.45">
      <c r="C194" s="102"/>
    </row>
    <row r="195" spans="3:3" x14ac:dyDescent="0.45">
      <c r="C195" s="102"/>
    </row>
    <row r="196" spans="3:3" x14ac:dyDescent="0.45">
      <c r="C196" s="102"/>
    </row>
    <row r="197" spans="3:3" x14ac:dyDescent="0.45">
      <c r="C197" s="102"/>
    </row>
    <row r="198" spans="3:3" x14ac:dyDescent="0.45">
      <c r="C198" s="102"/>
    </row>
    <row r="199" spans="3:3" x14ac:dyDescent="0.45">
      <c r="C199" s="102"/>
    </row>
    <row r="200" spans="3:3" x14ac:dyDescent="0.45">
      <c r="C200" s="102"/>
    </row>
    <row r="201" spans="3:3" x14ac:dyDescent="0.45">
      <c r="C201" s="102"/>
    </row>
    <row r="202" spans="3:3" x14ac:dyDescent="0.45">
      <c r="C202" s="102"/>
    </row>
    <row r="203" spans="3:3" x14ac:dyDescent="0.45">
      <c r="C203" s="102"/>
    </row>
    <row r="204" spans="3:3" x14ac:dyDescent="0.45">
      <c r="C204" s="102"/>
    </row>
    <row r="205" spans="3:3" x14ac:dyDescent="0.45">
      <c r="C205" s="102"/>
    </row>
    <row r="206" spans="3:3" x14ac:dyDescent="0.45">
      <c r="C206" s="102"/>
    </row>
    <row r="207" spans="3:3" x14ac:dyDescent="0.45">
      <c r="C207" s="102"/>
    </row>
    <row r="208" spans="3:3" x14ac:dyDescent="0.45">
      <c r="C208" s="102"/>
    </row>
    <row r="209" spans="3:3" x14ac:dyDescent="0.45">
      <c r="C209" s="102"/>
    </row>
    <row r="210" spans="3:3" x14ac:dyDescent="0.45">
      <c r="C210" s="102"/>
    </row>
    <row r="211" spans="3:3" x14ac:dyDescent="0.45">
      <c r="C211" s="102"/>
    </row>
    <row r="212" spans="3:3" x14ac:dyDescent="0.45">
      <c r="C212" s="102"/>
    </row>
    <row r="213" spans="3:3" x14ac:dyDescent="0.45">
      <c r="C213" s="102"/>
    </row>
    <row r="214" spans="3:3" x14ac:dyDescent="0.45">
      <c r="C214" s="102"/>
    </row>
    <row r="215" spans="3:3" x14ac:dyDescent="0.45">
      <c r="C215" s="102"/>
    </row>
    <row r="216" spans="3:3" x14ac:dyDescent="0.45">
      <c r="C216" s="102"/>
    </row>
    <row r="217" spans="3:3" x14ac:dyDescent="0.45">
      <c r="C217" s="102"/>
    </row>
    <row r="218" spans="3:3" x14ac:dyDescent="0.45">
      <c r="C218" s="102"/>
    </row>
    <row r="219" spans="3:3" x14ac:dyDescent="0.45">
      <c r="C219" s="102"/>
    </row>
    <row r="220" spans="3:3" x14ac:dyDescent="0.45">
      <c r="C220" s="102"/>
    </row>
    <row r="221" spans="3:3" x14ac:dyDescent="0.45">
      <c r="C221" s="102"/>
    </row>
    <row r="222" spans="3:3" x14ac:dyDescent="0.45">
      <c r="C222" s="102"/>
    </row>
    <row r="223" spans="3:3" x14ac:dyDescent="0.45">
      <c r="C223" s="102"/>
    </row>
    <row r="224" spans="3:3" x14ac:dyDescent="0.45">
      <c r="C224" s="102"/>
    </row>
    <row r="225" spans="3:3" x14ac:dyDescent="0.45">
      <c r="C225" s="102"/>
    </row>
    <row r="226" spans="3:3" x14ac:dyDescent="0.45">
      <c r="C226" s="102"/>
    </row>
    <row r="227" spans="3:3" x14ac:dyDescent="0.45">
      <c r="C227" s="102"/>
    </row>
    <row r="228" spans="3:3" x14ac:dyDescent="0.45">
      <c r="C228" s="102"/>
    </row>
    <row r="229" spans="3:3" x14ac:dyDescent="0.45">
      <c r="C229" s="102"/>
    </row>
    <row r="230" spans="3:3" x14ac:dyDescent="0.45">
      <c r="C230" s="102"/>
    </row>
    <row r="231" spans="3:3" x14ac:dyDescent="0.45">
      <c r="C231" s="102"/>
    </row>
    <row r="232" spans="3:3" x14ac:dyDescent="0.45">
      <c r="C232" s="102"/>
    </row>
    <row r="233" spans="3:3" x14ac:dyDescent="0.45">
      <c r="C233" s="102"/>
    </row>
    <row r="234" spans="3:3" x14ac:dyDescent="0.45">
      <c r="C234" s="102"/>
    </row>
    <row r="235" spans="3:3" x14ac:dyDescent="0.45">
      <c r="C235" s="102"/>
    </row>
    <row r="236" spans="3:3" x14ac:dyDescent="0.45">
      <c r="C236" s="102"/>
    </row>
    <row r="237" spans="3:3" x14ac:dyDescent="0.45">
      <c r="C237" s="102"/>
    </row>
    <row r="238" spans="3:3" x14ac:dyDescent="0.45">
      <c r="C238" s="102"/>
    </row>
    <row r="239" spans="3:3" x14ac:dyDescent="0.45">
      <c r="C239" s="102"/>
    </row>
    <row r="240" spans="3:3" x14ac:dyDescent="0.45">
      <c r="C240" s="102"/>
    </row>
    <row r="241" spans="3:3" x14ac:dyDescent="0.45">
      <c r="C241" s="102"/>
    </row>
    <row r="242" spans="3:3" x14ac:dyDescent="0.45">
      <c r="C242" s="102"/>
    </row>
    <row r="243" spans="3:3" x14ac:dyDescent="0.45">
      <c r="C243" s="102"/>
    </row>
    <row r="244" spans="3:3" x14ac:dyDescent="0.45">
      <c r="C244" s="102"/>
    </row>
    <row r="245" spans="3:3" x14ac:dyDescent="0.45">
      <c r="C245" s="102"/>
    </row>
    <row r="246" spans="3:3" x14ac:dyDescent="0.45">
      <c r="C246" s="102"/>
    </row>
    <row r="247" spans="3:3" x14ac:dyDescent="0.45">
      <c r="C247" s="102"/>
    </row>
    <row r="248" spans="3:3" x14ac:dyDescent="0.45">
      <c r="C248" s="102"/>
    </row>
    <row r="249" spans="3:3" x14ac:dyDescent="0.45">
      <c r="C249" s="102"/>
    </row>
    <row r="250" spans="3:3" x14ac:dyDescent="0.45">
      <c r="C250" s="102"/>
    </row>
    <row r="251" spans="3:3" x14ac:dyDescent="0.45">
      <c r="C251" s="102"/>
    </row>
    <row r="252" spans="3:3" x14ac:dyDescent="0.45">
      <c r="C252" s="102"/>
    </row>
    <row r="253" spans="3:3" x14ac:dyDescent="0.45">
      <c r="C253" s="102"/>
    </row>
    <row r="254" spans="3:3" x14ac:dyDescent="0.45">
      <c r="C254" s="102"/>
    </row>
    <row r="255" spans="3:3" x14ac:dyDescent="0.45">
      <c r="C255" s="102"/>
    </row>
    <row r="256" spans="3:3" x14ac:dyDescent="0.45">
      <c r="C256" s="102"/>
    </row>
    <row r="257" spans="3:3" x14ac:dyDescent="0.45">
      <c r="C257" s="102"/>
    </row>
    <row r="258" spans="3:3" x14ac:dyDescent="0.45">
      <c r="C258" s="102"/>
    </row>
    <row r="259" spans="3:3" x14ac:dyDescent="0.45">
      <c r="C259" s="102"/>
    </row>
    <row r="260" spans="3:3" x14ac:dyDescent="0.45">
      <c r="C260" s="102"/>
    </row>
    <row r="261" spans="3:3" x14ac:dyDescent="0.45">
      <c r="C261" s="102"/>
    </row>
    <row r="262" spans="3:3" x14ac:dyDescent="0.45">
      <c r="C262" s="102"/>
    </row>
    <row r="263" spans="3:3" x14ac:dyDescent="0.45">
      <c r="C263" s="102"/>
    </row>
    <row r="264" spans="3:3" x14ac:dyDescent="0.45">
      <c r="C264" s="102"/>
    </row>
    <row r="265" spans="3:3" x14ac:dyDescent="0.45">
      <c r="C265" s="102"/>
    </row>
    <row r="266" spans="3:3" x14ac:dyDescent="0.45">
      <c r="C266" s="102"/>
    </row>
    <row r="267" spans="3:3" x14ac:dyDescent="0.45">
      <c r="C267" s="102"/>
    </row>
    <row r="268" spans="3:3" x14ac:dyDescent="0.45">
      <c r="C268" s="102"/>
    </row>
    <row r="269" spans="3:3" x14ac:dyDescent="0.45">
      <c r="C269" s="102"/>
    </row>
    <row r="270" spans="3:3" x14ac:dyDescent="0.45">
      <c r="C270" s="102"/>
    </row>
    <row r="271" spans="3:3" x14ac:dyDescent="0.45">
      <c r="C271" s="102"/>
    </row>
    <row r="272" spans="3:3" x14ac:dyDescent="0.45">
      <c r="C272" s="102"/>
    </row>
    <row r="273" spans="3:3" x14ac:dyDescent="0.45">
      <c r="C273" s="102"/>
    </row>
    <row r="274" spans="3:3" x14ac:dyDescent="0.45">
      <c r="C274" s="102"/>
    </row>
    <row r="275" spans="3:3" x14ac:dyDescent="0.45">
      <c r="C275" s="102"/>
    </row>
    <row r="276" spans="3:3" x14ac:dyDescent="0.45">
      <c r="C276" s="102"/>
    </row>
    <row r="277" spans="3:3" x14ac:dyDescent="0.45">
      <c r="C277" s="102"/>
    </row>
    <row r="278" spans="3:3" x14ac:dyDescent="0.45">
      <c r="C278" s="102"/>
    </row>
    <row r="279" spans="3:3" x14ac:dyDescent="0.45">
      <c r="C279" s="102"/>
    </row>
    <row r="280" spans="3:3" x14ac:dyDescent="0.45">
      <c r="C280" s="102"/>
    </row>
    <row r="281" spans="3:3" x14ac:dyDescent="0.45">
      <c r="C281" s="102"/>
    </row>
    <row r="282" spans="3:3" x14ac:dyDescent="0.45">
      <c r="C282" s="102"/>
    </row>
    <row r="283" spans="3:3" x14ac:dyDescent="0.45">
      <c r="C283" s="102"/>
    </row>
    <row r="284" spans="3:3" x14ac:dyDescent="0.45">
      <c r="C284" s="102"/>
    </row>
    <row r="285" spans="3:3" x14ac:dyDescent="0.45">
      <c r="C285" s="102"/>
    </row>
    <row r="286" spans="3:3" x14ac:dyDescent="0.45">
      <c r="C286" s="102"/>
    </row>
    <row r="287" spans="3:3" x14ac:dyDescent="0.45">
      <c r="C287" s="102"/>
    </row>
    <row r="288" spans="3:3" x14ac:dyDescent="0.45">
      <c r="C288" s="102"/>
    </row>
    <row r="289" spans="3:3" x14ac:dyDescent="0.45">
      <c r="C289" s="102"/>
    </row>
    <row r="290" spans="3:3" x14ac:dyDescent="0.45">
      <c r="C290" s="102"/>
    </row>
    <row r="291" spans="3:3" x14ac:dyDescent="0.45">
      <c r="C291" s="102"/>
    </row>
    <row r="292" spans="3:3" x14ac:dyDescent="0.45">
      <c r="C292" s="102"/>
    </row>
    <row r="293" spans="3:3" x14ac:dyDescent="0.45">
      <c r="C293" s="102"/>
    </row>
    <row r="294" spans="3:3" x14ac:dyDescent="0.45">
      <c r="C294" s="102"/>
    </row>
    <row r="295" spans="3:3" x14ac:dyDescent="0.45">
      <c r="C295" s="102"/>
    </row>
    <row r="296" spans="3:3" x14ac:dyDescent="0.45">
      <c r="C296" s="102"/>
    </row>
    <row r="297" spans="3:3" x14ac:dyDescent="0.45">
      <c r="C297" s="102"/>
    </row>
    <row r="298" spans="3:3" x14ac:dyDescent="0.45">
      <c r="C298" s="102"/>
    </row>
    <row r="299" spans="3:3" x14ac:dyDescent="0.45">
      <c r="C299" s="102"/>
    </row>
    <row r="300" spans="3:3" x14ac:dyDescent="0.45">
      <c r="C300" s="102"/>
    </row>
    <row r="301" spans="3:3" x14ac:dyDescent="0.45">
      <c r="C301" s="102"/>
    </row>
    <row r="302" spans="3:3" x14ac:dyDescent="0.45">
      <c r="C302" s="102"/>
    </row>
    <row r="303" spans="3:3" x14ac:dyDescent="0.45">
      <c r="C303" s="102"/>
    </row>
    <row r="304" spans="3:3" x14ac:dyDescent="0.45">
      <c r="C304" s="102"/>
    </row>
  </sheetData>
  <mergeCells count="4">
    <mergeCell ref="U3:W3"/>
    <mergeCell ref="A4:I4"/>
    <mergeCell ref="A9:A10"/>
    <mergeCell ref="I9:I10"/>
  </mergeCells>
  <pageMargins left="0.86614173228346458" right="0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curve</vt:lpstr>
      <vt:lpstr>2013</vt:lpstr>
      <vt:lpstr>2014</vt:lpstr>
      <vt:lpstr>TU04-EGAT</vt:lpstr>
      <vt:lpstr>Analyse-use2013 for warning2014</vt:lpstr>
      <vt:lpstr>RT-Chart</vt:lpstr>
      <vt:lpstr>'Analyse-use2013 for warning2014'!Print_Area</vt:lpstr>
      <vt:lpstr>'TU04-EGAT'!Print_Area</vt:lpstr>
      <vt:lpstr>'Analyse-use2013 for warning2014'!Print_Titles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2018-10-29T02:17:12Z</dcterms:modified>
</cp:coreProperties>
</file>