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2\Rating curve กฟผ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_curve" sheetId="7" r:id="rId3"/>
    <sheet name="2017" sheetId="5" r:id="rId4"/>
    <sheet name="RC.-N.64" sheetId="6" r:id="rId5"/>
    <sheet name="N.64-2017" sheetId="9" r:id="rId6"/>
  </sheets>
  <definedNames>
    <definedName name="_xlnm.Print_Area" localSheetId="2">compare_curve!$A$1:$L$34</definedName>
    <definedName name="_xlnm.Print_Area" localSheetId="4">'RC.-N.64'!$A$1:$AX$118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5" i="5"/>
  <c r="E5" i="5"/>
  <c r="M54" i="9" l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K144" i="9" s="1"/>
  <c r="K145" i="9" s="1"/>
  <c r="K146" i="9" s="1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K171" i="9" s="1"/>
  <c r="K172" i="9" s="1"/>
  <c r="K173" i="9" s="1"/>
  <c r="K174" i="9" s="1"/>
  <c r="K175" i="9" s="1"/>
  <c r="K176" i="9" s="1"/>
  <c r="K177" i="9" s="1"/>
  <c r="K178" i="9" s="1"/>
  <c r="K179" i="9" s="1"/>
  <c r="K180" i="9" s="1"/>
  <c r="K181" i="9" s="1"/>
  <c r="K182" i="9" s="1"/>
  <c r="K183" i="9" s="1"/>
  <c r="K184" i="9" s="1"/>
  <c r="K185" i="9" s="1"/>
  <c r="K186" i="9" s="1"/>
  <c r="K187" i="9" s="1"/>
  <c r="K188" i="9" s="1"/>
  <c r="K189" i="9" s="1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P7" i="9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M7" i="9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C7" i="9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I116" i="9" s="1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I144" i="9" s="1"/>
  <c r="I145" i="9" s="1"/>
  <c r="I146" i="9" s="1"/>
  <c r="I147" i="9" s="1"/>
  <c r="I148" i="9" s="1"/>
  <c r="I149" i="9" s="1"/>
  <c r="I150" i="9" s="1"/>
  <c r="I151" i="9" s="1"/>
  <c r="I152" i="9" s="1"/>
  <c r="I153" i="9" s="1"/>
  <c r="I154" i="9" s="1"/>
  <c r="I155" i="9" s="1"/>
  <c r="I156" i="9" s="1"/>
  <c r="I157" i="9" s="1"/>
  <c r="I158" i="9" s="1"/>
  <c r="I159" i="9" s="1"/>
  <c r="I160" i="9" s="1"/>
  <c r="I161" i="9" s="1"/>
  <c r="I162" i="9" s="1"/>
  <c r="I163" i="9" s="1"/>
  <c r="I164" i="9" s="1"/>
  <c r="I16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L162" i="9" s="1"/>
  <c r="L163" i="9" s="1"/>
  <c r="L164" i="9" s="1"/>
  <c r="L165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F171" i="9" s="1"/>
  <c r="F172" i="9" s="1"/>
  <c r="F173" i="9" s="1"/>
  <c r="F174" i="9" s="1"/>
  <c r="F175" i="9" s="1"/>
  <c r="F176" i="9" s="1"/>
  <c r="F177" i="9" s="1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B7" i="9"/>
  <c r="B8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76" i="9" s="1"/>
  <c r="J77" i="9" s="1"/>
  <c r="J78" i="9" s="1"/>
  <c r="J79" i="9" s="1"/>
  <c r="J80" i="9" s="1"/>
  <c r="J81" i="9" s="1"/>
  <c r="J82" i="9" s="1"/>
  <c r="J83" i="9" s="1"/>
  <c r="J84" i="9" s="1"/>
  <c r="J85" i="9" s="1"/>
  <c r="J86" i="9" s="1"/>
  <c r="J87" i="9" s="1"/>
  <c r="J88" i="9" s="1"/>
  <c r="J89" i="9" s="1"/>
  <c r="J90" i="9" s="1"/>
  <c r="J91" i="9" s="1"/>
  <c r="J92" i="9" s="1"/>
  <c r="J93" i="9" s="1"/>
  <c r="J94" i="9" s="1"/>
  <c r="J95" i="9" s="1"/>
  <c r="J96" i="9" s="1"/>
  <c r="J97" i="9" s="1"/>
  <c r="J98" i="9" s="1"/>
  <c r="J99" i="9" s="1"/>
  <c r="J100" i="9" s="1"/>
  <c r="J101" i="9" s="1"/>
  <c r="J102" i="9" s="1"/>
  <c r="J103" i="9" s="1"/>
  <c r="J104" i="9" s="1"/>
  <c r="J105" i="9" s="1"/>
  <c r="J106" i="9" s="1"/>
  <c r="J107" i="9" s="1"/>
  <c r="J108" i="9" s="1"/>
  <c r="J109" i="9" s="1"/>
  <c r="J110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J116" i="9" s="1"/>
  <c r="J117" i="9" s="1"/>
  <c r="J118" i="9" s="1"/>
  <c r="J119" i="9" s="1"/>
  <c r="J120" i="9" s="1"/>
  <c r="J121" i="9" s="1"/>
  <c r="J122" i="9" s="1"/>
  <c r="J123" i="9" s="1"/>
  <c r="J124" i="9" s="1"/>
  <c r="J125" i="9" s="1"/>
  <c r="J126" i="9" s="1"/>
  <c r="J127" i="9" s="1"/>
  <c r="J128" i="9" s="1"/>
  <c r="J129" i="9" s="1"/>
  <c r="J130" i="9" s="1"/>
  <c r="J131" i="9" s="1"/>
  <c r="J132" i="9" s="1"/>
  <c r="J133" i="9" s="1"/>
  <c r="J134" i="9" s="1"/>
  <c r="J135" i="9" s="1"/>
  <c r="J136" i="9" s="1"/>
  <c r="J137" i="9" s="1"/>
  <c r="J138" i="9" s="1"/>
  <c r="J139" i="9" s="1"/>
  <c r="J140" i="9" s="1"/>
  <c r="J141" i="9" s="1"/>
  <c r="J142" i="9" s="1"/>
  <c r="J143" i="9" s="1"/>
  <c r="J144" i="9" s="1"/>
  <c r="J145" i="9" s="1"/>
  <c r="J146" i="9" s="1"/>
  <c r="J147" i="9" s="1"/>
  <c r="J148" i="9" s="1"/>
  <c r="J149" i="9" s="1"/>
  <c r="J150" i="9" s="1"/>
  <c r="J151" i="9" s="1"/>
  <c r="J152" i="9" s="1"/>
  <c r="J153" i="9" s="1"/>
  <c r="J154" i="9" s="1"/>
  <c r="J155" i="9" s="1"/>
  <c r="J156" i="9" s="1"/>
  <c r="J157" i="9" s="1"/>
  <c r="J158" i="9" s="1"/>
  <c r="J159" i="9" s="1"/>
  <c r="J160" i="9" s="1"/>
  <c r="J161" i="9" s="1"/>
  <c r="J162" i="9" s="1"/>
  <c r="J163" i="9" s="1"/>
  <c r="J164" i="9" s="1"/>
  <c r="J165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D214" i="9" s="1"/>
  <c r="D215" i="9" s="1"/>
  <c r="D216" i="9" s="1"/>
  <c r="D217" i="9" s="1"/>
  <c r="D218" i="9" s="1"/>
  <c r="D219" i="9" s="1"/>
  <c r="D22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J171" i="9" s="1"/>
  <c r="J172" i="9" s="1"/>
  <c r="J173" i="9" s="1"/>
  <c r="J174" i="9" s="1"/>
  <c r="J175" i="9" s="1"/>
  <c r="J176" i="9" s="1"/>
  <c r="J177" i="9" s="1"/>
  <c r="J178" i="9" s="1"/>
  <c r="J179" i="9" s="1"/>
  <c r="J180" i="9" s="1"/>
  <c r="J181" i="9" s="1"/>
  <c r="J182" i="9" s="1"/>
  <c r="J183" i="9" s="1"/>
  <c r="J184" i="9" s="1"/>
  <c r="J185" i="9" s="1"/>
  <c r="J186" i="9" s="1"/>
  <c r="J187" i="9" s="1"/>
  <c r="J188" i="9" s="1"/>
  <c r="J189" i="9" s="1"/>
  <c r="J190" i="9" s="1"/>
  <c r="J191" i="9" s="1"/>
  <c r="J192" i="9" s="1"/>
  <c r="J193" i="9" s="1"/>
  <c r="J194" i="9" s="1"/>
  <c r="J195" i="9" s="1"/>
  <c r="J196" i="9" s="1"/>
  <c r="J197" i="9" s="1"/>
  <c r="J198" i="9" s="1"/>
  <c r="J199" i="9" s="1"/>
  <c r="J200" i="9" s="1"/>
  <c r="J201" i="9" s="1"/>
  <c r="J202" i="9" s="1"/>
  <c r="J203" i="9" s="1"/>
  <c r="J204" i="9" s="1"/>
  <c r="J205" i="9" s="1"/>
  <c r="J206" i="9" s="1"/>
  <c r="J207" i="9" s="1"/>
  <c r="J208" i="9" s="1"/>
  <c r="J209" i="9" s="1"/>
  <c r="J210" i="9" s="1"/>
  <c r="J211" i="9" s="1"/>
  <c r="J212" i="9" s="1"/>
  <c r="J213" i="9" s="1"/>
  <c r="J214" i="9" s="1"/>
  <c r="J215" i="9" s="1"/>
  <c r="J216" i="9" s="1"/>
  <c r="J217" i="9" s="1"/>
  <c r="J218" i="9" s="1"/>
  <c r="J219" i="9" s="1"/>
  <c r="J220" i="9" s="1"/>
  <c r="B6" i="9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A3" i="7" l="1"/>
  <c r="L2" i="7"/>
  <c r="J2" i="7"/>
  <c r="H2" i="7"/>
  <c r="F2" i="7"/>
  <c r="D2" i="7"/>
  <c r="B2" i="7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A11" i="1" l="1"/>
  <c r="L2" i="2" l="1"/>
  <c r="J2" i="2"/>
  <c r="H2" i="2"/>
  <c r="F2" i="2" l="1"/>
  <c r="D2" i="2"/>
  <c r="B2" i="2"/>
  <c r="A3" i="2"/>
</calcChain>
</file>

<file path=xl/comments1.xml><?xml version="1.0" encoding="utf-8"?>
<comments xmlns="http://schemas.openxmlformats.org/spreadsheetml/2006/main">
  <authors>
    <author>EGAT</author>
  </authors>
  <commentList>
    <comment ref="AG1" authorId="0" shapeId="0">
      <text>
        <r>
          <rPr>
            <b/>
            <sz val="9"/>
            <color indexed="81"/>
            <rFont val="Tahoma"/>
            <family val="2"/>
          </rPr>
          <t>EGAT:</t>
        </r>
        <r>
          <rPr>
            <sz val="9"/>
            <color indexed="81"/>
            <rFont val="Tahoma"/>
            <family val="2"/>
          </rPr>
          <t xml:space="preserve">
จาก Rating Table 
N.64_2018-06-01_64_ปี2560
Sheet: 'N.64-2017'</t>
        </r>
      </text>
    </comment>
  </commentList>
</comments>
</file>

<file path=xl/sharedStrings.xml><?xml version="1.0" encoding="utf-8"?>
<sst xmlns="http://schemas.openxmlformats.org/spreadsheetml/2006/main" count="194" uniqueCount="51">
  <si>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</si>
  <si>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</si>
  <si>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</si>
  <si>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</si>
  <si>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</si>
  <si>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</si>
  <si>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</si>
  <si>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</si>
  <si>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</si>
  <si>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</si>
  <si>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</si>
  <si>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</si>
  <si>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</si>
  <si>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</si>
  <si>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</si>
  <si>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</si>
  <si>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</si>
  <si>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</si>
  <si>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</si>
  <si>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</si>
  <si>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TU02</t>
  </si>
  <si>
    <t>อ.ท่าวังผา (N.64)</t>
  </si>
  <si>
    <t>ต.ศรีภูมิ อ.ท่าวังผา จ.น่าน </t>
  </si>
  <si>
    <t>m.MSL</t>
  </si>
  <si>
    <t>Discharge  cms.</t>
  </si>
  <si>
    <t>น่าน</t>
  </si>
  <si>
    <t>RID Zero Gage</t>
  </si>
  <si>
    <t>EGAT Zero Gage</t>
  </si>
  <si>
    <t>EGAT Rating Curve Year 2016</t>
  </si>
  <si>
    <t>RID Ele.-m.</t>
  </si>
  <si>
    <t>EGAT Ele.-m.</t>
  </si>
  <si>
    <t>ระดับ</t>
  </si>
  <si>
    <t>ปริมาณ</t>
  </si>
  <si>
    <t>ไม่มีการปรับระดับน้ำเนื่องจากความแตกต่างของ  Zero Gage มีเพียงเล็กน้อย</t>
  </si>
  <si>
    <t xml:space="preserve"> ไม่ใช้</t>
  </si>
  <si>
    <t>ใช้</t>
  </si>
  <si>
    <t>EGAT Rating Curve Year 2017</t>
  </si>
  <si>
    <t>RID Rating Curve Year 2017</t>
  </si>
  <si>
    <t>ใช้ Rating curve ของกรมชลประทาน WY2017 สถานี N.64 แม่น้ำน่าน บ้านผาขวาง ต.บ่อ อ.ท่าวังผา จ.น่าน</t>
  </si>
  <si>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</si>
  <si>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</si>
  <si>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</si>
  <si>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</si>
  <si>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</si>
  <si>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</si>
  <si>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</si>
  <si>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</t>
  </si>
  <si>
    <t>Q</t>
  </si>
  <si>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2017)</t>
    </r>
  </si>
  <si>
    <r>
      <t xml:space="preserve">สถานี  </t>
    </r>
    <r>
      <rPr>
        <b/>
        <sz val="16"/>
        <color indexed="12"/>
        <rFont val="AngsanaUPC"/>
        <family val="1"/>
        <charset val="222"/>
      </rPr>
      <t>N.64</t>
    </r>
    <r>
      <rPr>
        <sz val="16"/>
        <color indexed="12"/>
        <rFont val="AngsanaUPC"/>
        <family val="1"/>
        <charset val="222"/>
      </rPr>
      <t xml:space="preserve">  </t>
    </r>
    <r>
      <rPr>
        <sz val="16"/>
        <color indexed="8"/>
        <rFont val="AngsanaUPC"/>
        <family val="1"/>
        <charset val="222"/>
      </rPr>
      <t xml:space="preserve">แม่น้ำน่าน บ้านผาขวาง อ.เมือง จ.น่าน </t>
    </r>
    <r>
      <rPr>
        <sz val="16"/>
        <color indexed="12"/>
        <rFont val="AngsanaUPC"/>
        <family val="1"/>
        <charset val="222"/>
      </rPr>
      <t>(  28 พ.ค.2561 )</t>
    </r>
  </si>
  <si>
    <t>( 1 Apr, 2017 - 31 Mar, 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</si>
</sst>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0.0"/>
  </numFmts>
  <fonts count="3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4"/>
      <color indexed="8"/>
      <name val="AngsanaUPC"/>
      <family val="1"/>
      <charset val="222"/>
    </font>
    <font>
      <sz val="12"/>
      <name val="AngsanaUPC"/>
      <family val="1"/>
      <charset val="222"/>
    </font>
    <font>
      <sz val="14"/>
      <color indexed="17"/>
      <name val="AngsanaUPC"/>
      <family val="1"/>
      <charset val="222"/>
    </font>
    <font>
      <sz val="12"/>
      <color indexed="17"/>
      <name val="AngsanaUPC"/>
      <family val="1"/>
      <charset val="222"/>
    </font>
    <font>
      <sz val="14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4"/>
      <color theme="1"/>
      <name val="TH Sarabun New"/>
      <family val="2"/>
    </font>
    <font>
      <sz val="14"/>
      <name val="TH Sarabun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JasmineUPC"/>
      <family val="1"/>
    </font>
    <font>
      <sz val="16"/>
      <color indexed="8"/>
      <name val="AngsanaUPC"/>
      <family val="1"/>
      <charset val="222"/>
    </font>
    <font>
      <sz val="16"/>
      <color indexed="10"/>
      <name val="AngsanaUPC"/>
      <family val="1"/>
    </font>
    <font>
      <b/>
      <sz val="16"/>
      <color indexed="12"/>
      <name val="AngsanaUPC"/>
      <family val="1"/>
      <charset val="222"/>
    </font>
    <font>
      <sz val="16"/>
      <color indexed="12"/>
      <name val="AngsanaUPC"/>
      <family val="1"/>
      <charset val="222"/>
    </font>
    <font>
      <sz val="13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4"/>
      <color rgb="FFFF0000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5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8" fontId="2" fillId="0" borderId="0" xfId="4" applyNumberFormat="1" applyFont="1" applyBorder="1" applyAlignment="1">
      <alignment horizontal="center"/>
    </xf>
    <xf numFmtId="0" fontId="7" fillId="0" borderId="0" xfId="0" applyFont="1"/>
    <xf numFmtId="2" fontId="12" fillId="0" borderId="1" xfId="4" applyNumberFormat="1" applyFont="1" applyFill="1" applyBorder="1" applyAlignment="1">
      <alignment horizontal="center" vertical="center"/>
    </xf>
    <xf numFmtId="188" fontId="12" fillId="0" borderId="1" xfId="4" applyNumberFormat="1" applyFont="1" applyFill="1" applyBorder="1" applyAlignment="1">
      <alignment horizontal="center" vertical="center"/>
    </xf>
    <xf numFmtId="2" fontId="13" fillId="0" borderId="0" xfId="4" applyNumberFormat="1"/>
    <xf numFmtId="2" fontId="15" fillId="13" borderId="1" xfId="4" applyNumberFormat="1" applyFont="1" applyFill="1" applyBorder="1" applyAlignment="1">
      <alignment horizontal="center"/>
    </xf>
    <xf numFmtId="2" fontId="15" fillId="6" borderId="1" xfId="4" applyNumberFormat="1" applyFont="1" applyFill="1" applyBorder="1" applyAlignment="1">
      <alignment horizontal="center"/>
    </xf>
    <xf numFmtId="2" fontId="15" fillId="7" borderId="1" xfId="4" applyNumberFormat="1" applyFont="1" applyFill="1" applyBorder="1" applyAlignment="1">
      <alignment horizontal="center"/>
    </xf>
    <xf numFmtId="2" fontId="15" fillId="8" borderId="1" xfId="4" applyNumberFormat="1" applyFont="1" applyFill="1" applyBorder="1" applyAlignment="1">
      <alignment horizontal="center"/>
    </xf>
    <xf numFmtId="2" fontId="15" fillId="9" borderId="1" xfId="4" applyNumberFormat="1" applyFont="1" applyFill="1" applyBorder="1" applyAlignment="1">
      <alignment horizontal="center"/>
    </xf>
    <xf numFmtId="2" fontId="15" fillId="10" borderId="1" xfId="4" applyNumberFormat="1" applyFont="1" applyFill="1" applyBorder="1" applyAlignment="1">
      <alignment horizontal="center"/>
    </xf>
    <xf numFmtId="2" fontId="15" fillId="11" borderId="1" xfId="4" applyNumberFormat="1" applyFont="1" applyFill="1" applyBorder="1" applyAlignment="1">
      <alignment horizontal="center"/>
    </xf>
    <xf numFmtId="2" fontId="15" fillId="12" borderId="1" xfId="4" applyNumberFormat="1" applyFont="1" applyFill="1" applyBorder="1" applyAlignment="1">
      <alignment horizontal="center"/>
    </xf>
    <xf numFmtId="2" fontId="15" fillId="14" borderId="1" xfId="4" applyNumberFormat="1" applyFont="1" applyFill="1" applyBorder="1" applyAlignment="1">
      <alignment horizontal="center"/>
    </xf>
    <xf numFmtId="2" fontId="14" fillId="13" borderId="1" xfId="4" applyNumberFormat="1" applyFont="1" applyFill="1" applyBorder="1" applyAlignment="1">
      <alignment horizontal="right"/>
    </xf>
    <xf numFmtId="2" fontId="14" fillId="6" borderId="8" xfId="4" applyNumberFormat="1" applyFont="1" applyFill="1" applyBorder="1" applyAlignment="1">
      <alignment horizontal="right" vertical="center"/>
    </xf>
    <xf numFmtId="2" fontId="14" fillId="6" borderId="1" xfId="4" applyNumberFormat="1" applyFont="1" applyFill="1" applyBorder="1" applyAlignment="1">
      <alignment horizontal="right"/>
    </xf>
    <xf numFmtId="2" fontId="2" fillId="7" borderId="1" xfId="4" applyNumberFormat="1" applyFont="1" applyFill="1" applyBorder="1" applyAlignment="1">
      <alignment horizontal="right"/>
    </xf>
    <xf numFmtId="2" fontId="2" fillId="8" borderId="1" xfId="4" applyNumberFormat="1" applyFont="1" applyFill="1" applyBorder="1" applyAlignment="1">
      <alignment horizontal="right"/>
    </xf>
    <xf numFmtId="2" fontId="14" fillId="9" borderId="1" xfId="4" applyNumberFormat="1" applyFont="1" applyFill="1" applyBorder="1" applyAlignment="1">
      <alignment horizontal="right"/>
    </xf>
    <xf numFmtId="2" fontId="2" fillId="10" borderId="1" xfId="4" applyNumberFormat="1" applyFont="1" applyFill="1" applyBorder="1" applyAlignment="1">
      <alignment horizontal="right"/>
    </xf>
    <xf numFmtId="2" fontId="2" fillId="11" borderId="1" xfId="4" applyNumberFormat="1" applyFont="1" applyFill="1" applyBorder="1" applyAlignment="1">
      <alignment horizontal="right"/>
    </xf>
    <xf numFmtId="2" fontId="2" fillId="12" borderId="1" xfId="4" applyNumberFormat="1" applyFont="1" applyFill="1" applyBorder="1" applyAlignment="1">
      <alignment horizontal="right"/>
    </xf>
    <xf numFmtId="2" fontId="2" fillId="13" borderId="1" xfId="4" applyNumberFormat="1" applyFont="1" applyFill="1" applyBorder="1" applyAlignment="1">
      <alignment horizontal="right"/>
    </xf>
    <xf numFmtId="2" fontId="2" fillId="9" borderId="1" xfId="4" applyNumberFormat="1" applyFont="1" applyFill="1" applyBorder="1" applyAlignment="1">
      <alignment horizontal="right"/>
    </xf>
    <xf numFmtId="2" fontId="2" fillId="6" borderId="1" xfId="4" applyNumberFormat="1" applyFont="1" applyFill="1" applyBorder="1" applyAlignment="1">
      <alignment horizontal="right"/>
    </xf>
    <xf numFmtId="2" fontId="2" fillId="14" borderId="1" xfId="4" applyNumberFormat="1" applyFont="1" applyFill="1" applyBorder="1" applyAlignment="1">
      <alignment horizontal="right"/>
    </xf>
    <xf numFmtId="2" fontId="13" fillId="0" borderId="0" xfId="4" applyNumberFormat="1" applyBorder="1"/>
    <xf numFmtId="1" fontId="16" fillId="0" borderId="0" xfId="4" applyNumberFormat="1" applyFont="1" applyBorder="1" applyAlignment="1"/>
    <xf numFmtId="2" fontId="17" fillId="0" borderId="0" xfId="4" applyNumberFormat="1" applyFont="1" applyBorder="1" applyAlignment="1">
      <alignment horizontal="center"/>
    </xf>
    <xf numFmtId="2" fontId="17" fillId="0" borderId="0" xfId="4" applyNumberFormat="1" applyFont="1" applyBorder="1" applyAlignment="1">
      <alignment horizontal="right"/>
    </xf>
    <xf numFmtId="2" fontId="16" fillId="7" borderId="1" xfId="4" applyNumberFormat="1" applyFont="1" applyFill="1" applyBorder="1" applyAlignment="1">
      <alignment horizontal="right"/>
    </xf>
    <xf numFmtId="2" fontId="14" fillId="10" borderId="1" xfId="4" applyNumberFormat="1" applyFont="1" applyFill="1" applyBorder="1" applyAlignment="1">
      <alignment horizontal="right"/>
    </xf>
    <xf numFmtId="2" fontId="14" fillId="13" borderId="4" xfId="4" applyNumberFormat="1" applyFont="1" applyFill="1" applyBorder="1"/>
    <xf numFmtId="2" fontId="16" fillId="0" borderId="5" xfId="4" applyNumberFormat="1" applyFont="1" applyBorder="1" applyAlignment="1">
      <alignment horizontal="right"/>
    </xf>
    <xf numFmtId="2" fontId="14" fillId="8" borderId="1" xfId="4" applyNumberFormat="1" applyFont="1" applyFill="1" applyBorder="1" applyAlignment="1">
      <alignment horizontal="right"/>
    </xf>
    <xf numFmtId="2" fontId="14" fillId="9" borderId="6" xfId="4" applyNumberFormat="1" applyFont="1" applyFill="1" applyBorder="1" applyAlignment="1">
      <alignment horizontal="right"/>
    </xf>
    <xf numFmtId="2" fontId="16" fillId="0" borderId="0" xfId="4" applyNumberFormat="1" applyFont="1" applyBorder="1" applyAlignment="1">
      <alignment horizontal="right"/>
    </xf>
    <xf numFmtId="2" fontId="14" fillId="13" borderId="1" xfId="4" applyNumberFormat="1" applyFont="1" applyFill="1" applyBorder="1"/>
    <xf numFmtId="2" fontId="14" fillId="6" borderId="6" xfId="4" applyNumberFormat="1" applyFont="1" applyFill="1" applyBorder="1" applyAlignment="1">
      <alignment horizontal="right"/>
    </xf>
    <xf numFmtId="2" fontId="14" fillId="6" borderId="9" xfId="4" applyNumberFormat="1" applyFont="1" applyFill="1" applyBorder="1" applyAlignment="1">
      <alignment horizontal="right" vertical="center"/>
    </xf>
    <xf numFmtId="2" fontId="14" fillId="6" borderId="10" xfId="4" applyNumberFormat="1" applyFont="1" applyFill="1" applyBorder="1" applyAlignment="1">
      <alignment horizontal="right"/>
    </xf>
    <xf numFmtId="2" fontId="14" fillId="6" borderId="11" xfId="4" applyNumberFormat="1" applyFont="1" applyFill="1" applyBorder="1" applyAlignment="1">
      <alignment horizontal="right" vertical="center"/>
    </xf>
    <xf numFmtId="2" fontId="14" fillId="6" borderId="1" xfId="4" applyNumberFormat="1" applyFont="1" applyFill="1" applyBorder="1"/>
    <xf numFmtId="2" fontId="2" fillId="6" borderId="1" xfId="4" applyNumberFormat="1" applyFont="1" applyFill="1" applyBorder="1"/>
    <xf numFmtId="2" fontId="14" fillId="8" borderId="4" xfId="4" applyNumberFormat="1" applyFont="1" applyFill="1" applyBorder="1" applyAlignment="1">
      <alignment horizontal="right"/>
    </xf>
    <xf numFmtId="2" fontId="2" fillId="0" borderId="0" xfId="4" applyNumberFormat="1" applyFont="1"/>
    <xf numFmtId="2" fontId="14" fillId="8" borderId="1" xfId="4" applyNumberFormat="1" applyFont="1" applyFill="1" applyBorder="1"/>
    <xf numFmtId="2" fontId="14" fillId="8" borderId="4" xfId="4" applyNumberFormat="1" applyFont="1" applyFill="1" applyBorder="1"/>
    <xf numFmtId="2" fontId="14" fillId="9" borderId="1" xfId="4" applyNumberFormat="1" applyFont="1" applyFill="1" applyBorder="1"/>
    <xf numFmtId="2" fontId="14" fillId="10" borderId="1" xfId="4" applyNumberFormat="1" applyFont="1" applyFill="1" applyBorder="1"/>
    <xf numFmtId="2" fontId="2" fillId="11" borderId="1" xfId="4" applyNumberFormat="1" applyFont="1" applyFill="1" applyBorder="1"/>
    <xf numFmtId="2" fontId="2" fillId="12" borderId="1" xfId="4" applyNumberFormat="1" applyFont="1" applyFill="1" applyBorder="1"/>
    <xf numFmtId="2" fontId="2" fillId="13" borderId="1" xfId="4" applyNumberFormat="1" applyFont="1" applyFill="1" applyBorder="1"/>
    <xf numFmtId="2" fontId="2" fillId="7" borderId="1" xfId="4" applyNumberFormat="1" applyFont="1" applyFill="1" applyBorder="1"/>
    <xf numFmtId="2" fontId="2" fillId="9" borderId="1" xfId="4" applyNumberFormat="1" applyFont="1" applyFill="1" applyBorder="1"/>
    <xf numFmtId="2" fontId="2" fillId="10" borderId="1" xfId="4" applyNumberFormat="1" applyFont="1" applyFill="1" applyBorder="1"/>
    <xf numFmtId="2" fontId="2" fillId="14" borderId="1" xfId="4" applyNumberFormat="1" applyFont="1" applyFill="1" applyBorder="1"/>
    <xf numFmtId="2" fontId="15" fillId="0" borderId="0" xfId="4" applyNumberFormat="1" applyFont="1" applyBorder="1" applyAlignment="1">
      <alignment horizontal="right"/>
    </xf>
    <xf numFmtId="2" fontId="18" fillId="0" borderId="0" xfId="4" applyNumberFormat="1" applyFont="1"/>
    <xf numFmtId="2" fontId="15" fillId="0" borderId="0" xfId="4" applyNumberFormat="1" applyFont="1" applyBorder="1"/>
    <xf numFmtId="2" fontId="2" fillId="0" borderId="0" xfId="4" applyNumberFormat="1" applyFont="1" applyFill="1" applyBorder="1" applyAlignment="1">
      <alignment horizontal="right"/>
    </xf>
    <xf numFmtId="2" fontId="13" fillId="0" borderId="0" xfId="4" applyNumberFormat="1" applyFill="1" applyBorder="1"/>
    <xf numFmtId="2" fontId="19" fillId="0" borderId="0" xfId="4" applyNumberFormat="1" applyFont="1"/>
    <xf numFmtId="2" fontId="19" fillId="0" borderId="0" xfId="4" applyNumberFormat="1" applyFont="1" applyFill="1" applyBorder="1"/>
    <xf numFmtId="2" fontId="14" fillId="6" borderId="6" xfId="4" applyNumberFormat="1" applyFont="1" applyFill="1" applyBorder="1" applyAlignment="1">
      <alignment horizontal="right" vertical="center"/>
    </xf>
    <xf numFmtId="2" fontId="2" fillId="6" borderId="6" xfId="4" applyNumberFormat="1" applyFont="1" applyFill="1" applyBorder="1"/>
    <xf numFmtId="2" fontId="14" fillId="0" borderId="5" xfId="4" applyNumberFormat="1" applyFont="1" applyFill="1" applyBorder="1" applyAlignment="1">
      <alignment horizontal="right"/>
    </xf>
    <xf numFmtId="2" fontId="14" fillId="0" borderId="5" xfId="4" applyNumberFormat="1" applyFont="1" applyFill="1" applyBorder="1"/>
    <xf numFmtId="2" fontId="2" fillId="0" borderId="0" xfId="4" applyNumberFormat="1" applyFont="1" applyFill="1" applyBorder="1"/>
    <xf numFmtId="2" fontId="2" fillId="0" borderId="5" xfId="4" applyNumberFormat="1" applyFont="1" applyFill="1" applyBorder="1" applyAlignment="1">
      <alignment horizontal="right"/>
    </xf>
    <xf numFmtId="2" fontId="2" fillId="0" borderId="5" xfId="4" applyNumberFormat="1" applyFont="1" applyFill="1" applyBorder="1"/>
    <xf numFmtId="2" fontId="20" fillId="9" borderId="1" xfId="4" applyNumberFormat="1" applyFont="1" applyFill="1" applyBorder="1"/>
    <xf numFmtId="2" fontId="20" fillId="6" borderId="1" xfId="4" applyNumberFormat="1" applyFont="1" applyFill="1" applyBorder="1"/>
    <xf numFmtId="2" fontId="20" fillId="10" borderId="1" xfId="4" applyNumberFormat="1" applyFont="1" applyFill="1" applyBorder="1"/>
    <xf numFmtId="2" fontId="20" fillId="14" borderId="1" xfId="4" applyNumberFormat="1" applyFont="1" applyFill="1" applyBorder="1"/>
    <xf numFmtId="2" fontId="20" fillId="13" borderId="1" xfId="4" applyNumberFormat="1" applyFont="1" applyFill="1" applyBorder="1"/>
    <xf numFmtId="0" fontId="21" fillId="0" borderId="0" xfId="0" applyFont="1" applyAlignment="1">
      <alignment vertical="center"/>
    </xf>
    <xf numFmtId="1" fontId="22" fillId="0" borderId="0" xfId="3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2" fontId="13" fillId="0" borderId="0" xfId="4" applyNumberFormat="1" applyAlignment="1">
      <alignment horizontal="center"/>
    </xf>
    <xf numFmtId="2" fontId="2" fillId="13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6" fillId="0" borderId="0" xfId="5" applyFont="1" applyAlignment="1" applyProtection="1">
      <alignment horizontal="centerContinuous" vertical="center"/>
    </xf>
    <xf numFmtId="0" fontId="14" fillId="0" borderId="0" xfId="5" applyFont="1" applyAlignment="1" applyProtection="1">
      <alignment horizontal="centerContinuous" vertical="center"/>
    </xf>
    <xf numFmtId="0" fontId="2" fillId="0" borderId="0" xfId="5" applyFont="1"/>
    <xf numFmtId="0" fontId="25" fillId="0" borderId="0" xfId="5"/>
    <xf numFmtId="0" fontId="2" fillId="0" borderId="0" xfId="5" applyFont="1" applyAlignment="1">
      <alignment horizontal="center"/>
    </xf>
    <xf numFmtId="188" fontId="2" fillId="0" borderId="0" xfId="5" applyNumberFormat="1" applyFont="1"/>
    <xf numFmtId="0" fontId="30" fillId="0" borderId="2" xfId="5" applyFont="1" applyBorder="1" applyAlignment="1">
      <alignment horizontal="center" vertical="center"/>
    </xf>
    <xf numFmtId="0" fontId="30" fillId="0" borderId="12" xfId="5" applyFont="1" applyBorder="1" applyAlignment="1">
      <alignment horizontal="center" vertical="center"/>
    </xf>
    <xf numFmtId="2" fontId="2" fillId="0" borderId="8" xfId="5" applyNumberFormat="1" applyFont="1" applyFill="1" applyBorder="1" applyAlignment="1">
      <alignment horizontal="center" vertical="center"/>
    </xf>
    <xf numFmtId="2" fontId="2" fillId="0" borderId="13" xfId="5" applyNumberFormat="1" applyFont="1" applyFill="1" applyBorder="1" applyAlignment="1">
      <alignment horizontal="center" vertical="center"/>
    </xf>
    <xf numFmtId="2" fontId="2" fillId="0" borderId="14" xfId="5" applyNumberFormat="1" applyFont="1" applyFill="1" applyBorder="1" applyAlignment="1">
      <alignment horizontal="center" vertical="center"/>
    </xf>
    <xf numFmtId="2" fontId="2" fillId="0" borderId="15" xfId="5" applyNumberFormat="1" applyFont="1" applyBorder="1" applyAlignment="1">
      <alignment horizontal="center" vertical="center"/>
    </xf>
    <xf numFmtId="2" fontId="2" fillId="0" borderId="14" xfId="5" applyNumberFormat="1" applyFont="1" applyBorder="1" applyAlignment="1">
      <alignment horizontal="center" vertical="center"/>
    </xf>
    <xf numFmtId="2" fontId="2" fillId="0" borderId="0" xfId="5" applyNumberFormat="1" applyFont="1" applyAlignment="1">
      <alignment horizontal="center"/>
    </xf>
    <xf numFmtId="2" fontId="2" fillId="0" borderId="16" xfId="5" applyNumberFormat="1" applyFont="1" applyBorder="1" applyAlignment="1">
      <alignment horizontal="center" vertical="center"/>
    </xf>
    <xf numFmtId="2" fontId="2" fillId="0" borderId="17" xfId="5" applyNumberFormat="1" applyFont="1" applyBorder="1" applyAlignment="1">
      <alignment horizontal="center" vertical="center"/>
    </xf>
    <xf numFmtId="2" fontId="2" fillId="0" borderId="18" xfId="5" applyNumberFormat="1" applyFont="1" applyFill="1" applyBorder="1" applyAlignment="1">
      <alignment horizontal="center" vertical="center"/>
    </xf>
    <xf numFmtId="2" fontId="2" fillId="0" borderId="19" xfId="5" applyNumberFormat="1" applyFont="1" applyFill="1" applyBorder="1" applyAlignment="1">
      <alignment horizontal="center" vertical="center"/>
    </xf>
    <xf numFmtId="2" fontId="2" fillId="0" borderId="20" xfId="5" applyNumberFormat="1" applyFont="1" applyBorder="1" applyAlignment="1">
      <alignment horizontal="center" vertical="center"/>
    </xf>
    <xf numFmtId="2" fontId="2" fillId="0" borderId="20" xfId="5" applyNumberFormat="1" applyFont="1" applyFill="1" applyBorder="1" applyAlignment="1">
      <alignment horizontal="center" vertical="center"/>
    </xf>
    <xf numFmtId="2" fontId="2" fillId="0" borderId="21" xfId="5" applyNumberFormat="1" applyFont="1" applyBorder="1" applyAlignment="1">
      <alignment horizontal="center" vertical="center"/>
    </xf>
    <xf numFmtId="2" fontId="2" fillId="0" borderId="22" xfId="5" applyNumberFormat="1" applyFont="1" applyBorder="1" applyAlignment="1">
      <alignment horizontal="center" vertical="center"/>
    </xf>
    <xf numFmtId="2" fontId="2" fillId="0" borderId="23" xfId="5" applyNumberFormat="1" applyFont="1" applyBorder="1" applyAlignment="1">
      <alignment horizontal="center" vertical="center"/>
    </xf>
    <xf numFmtId="2" fontId="2" fillId="0" borderId="18" xfId="5" applyNumberFormat="1" applyFont="1" applyBorder="1" applyAlignment="1">
      <alignment horizontal="center" vertical="center"/>
    </xf>
    <xf numFmtId="2" fontId="2" fillId="0" borderId="19" xfId="5" applyNumberFormat="1" applyFont="1" applyBorder="1" applyAlignment="1">
      <alignment horizontal="center" vertical="center"/>
    </xf>
    <xf numFmtId="0" fontId="2" fillId="0" borderId="0" xfId="5" applyFont="1" applyBorder="1"/>
    <xf numFmtId="2" fontId="2" fillId="0" borderId="8" xfId="5" applyNumberFormat="1" applyFont="1" applyBorder="1" applyAlignment="1">
      <alignment horizontal="center" vertical="center"/>
    </xf>
    <xf numFmtId="2" fontId="2" fillId="0" borderId="13" xfId="5" applyNumberFormat="1" applyFont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2" fontId="2" fillId="0" borderId="24" xfId="5" applyNumberFormat="1" applyFont="1" applyBorder="1" applyAlignment="1">
      <alignment horizontal="center" vertical="center"/>
    </xf>
    <xf numFmtId="2" fontId="2" fillId="0" borderId="0" xfId="5" applyNumberFormat="1" applyFont="1" applyBorder="1"/>
    <xf numFmtId="0" fontId="25" fillId="0" borderId="0" xfId="5" applyBorder="1"/>
    <xf numFmtId="0" fontId="30" fillId="0" borderId="0" xfId="5" applyFont="1" applyBorder="1" applyAlignment="1">
      <alignment horizontal="center" vertical="center"/>
    </xf>
    <xf numFmtId="2" fontId="2" fillId="0" borderId="0" xfId="5" applyNumberFormat="1" applyFont="1" applyBorder="1" applyAlignment="1">
      <alignment horizontal="center" vertical="center"/>
    </xf>
    <xf numFmtId="0" fontId="28" fillId="0" borderId="0" xfId="5" applyFont="1" applyAlignment="1" applyProtection="1">
      <alignment horizontal="centerContinuous" vertical="center"/>
    </xf>
    <xf numFmtId="0" fontId="32" fillId="13" borderId="0" xfId="5" applyFont="1" applyFill="1" applyAlignment="1">
      <alignment horizontal="center"/>
    </xf>
    <xf numFmtId="2" fontId="2" fillId="13" borderId="0" xfId="5" applyNumberFormat="1" applyFont="1" applyFill="1" applyAlignment="1">
      <alignment horizontal="center"/>
    </xf>
    <xf numFmtId="189" fontId="2" fillId="0" borderId="0" xfId="5" applyNumberFormat="1" applyFont="1"/>
    <xf numFmtId="0" fontId="2" fillId="0" borderId="0" xfId="5" applyFont="1" applyFill="1"/>
    <xf numFmtId="2" fontId="2" fillId="0" borderId="0" xfId="5" applyNumberFormat="1" applyFont="1" applyFill="1" applyAlignment="1">
      <alignment horizontal="center"/>
    </xf>
    <xf numFmtId="0" fontId="25" fillId="0" borderId="0" xfId="5" applyFill="1"/>
    <xf numFmtId="0" fontId="2" fillId="0" borderId="0" xfId="5" applyFont="1" applyFill="1" applyBorder="1"/>
    <xf numFmtId="2" fontId="2" fillId="0" borderId="0" xfId="5" applyNumberFormat="1" applyFont="1" applyFill="1" applyBorder="1" applyAlignment="1">
      <alignment horizontal="center" vertical="center"/>
    </xf>
    <xf numFmtId="0" fontId="26" fillId="0" borderId="0" xfId="5" applyFont="1" applyBorder="1" applyAlignment="1" applyProtection="1">
      <alignment horizontal="centerContinuous" vertical="center"/>
    </xf>
    <xf numFmtId="0" fontId="14" fillId="0" borderId="0" xfId="5" applyFont="1" applyBorder="1" applyAlignment="1" applyProtection="1">
      <alignment horizontal="centerContinuous" vertical="center"/>
    </xf>
    <xf numFmtId="0" fontId="33" fillId="0" borderId="0" xfId="5" applyFont="1" applyBorder="1" applyAlignment="1" applyProtection="1">
      <alignment horizontal="centerContinuous" vertical="center"/>
    </xf>
    <xf numFmtId="0" fontId="34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14" fillId="6" borderId="1" xfId="4" applyNumberFormat="1" applyFont="1" applyFill="1" applyBorder="1" applyAlignment="1">
      <alignment horizontal="center"/>
    </xf>
    <xf numFmtId="1" fontId="13" fillId="0" borderId="7" xfId="4" applyNumberFormat="1" applyBorder="1" applyAlignment="1">
      <alignment horizontal="center"/>
    </xf>
    <xf numFmtId="1" fontId="13" fillId="0" borderId="0" xfId="4" applyNumberFormat="1" applyAlignment="1">
      <alignment horizontal="center"/>
    </xf>
    <xf numFmtId="1" fontId="14" fillId="10" borderId="1" xfId="4" applyNumberFormat="1" applyFont="1" applyFill="1" applyBorder="1" applyAlignment="1">
      <alignment horizontal="center"/>
    </xf>
    <xf numFmtId="1" fontId="14" fillId="5" borderId="1" xfId="4" applyNumberFormat="1" applyFont="1" applyFill="1" applyBorder="1" applyAlignment="1">
      <alignment horizontal="center"/>
    </xf>
    <xf numFmtId="1" fontId="14" fillId="7" borderId="1" xfId="4" applyNumberFormat="1" applyFont="1" applyFill="1" applyBorder="1" applyAlignment="1">
      <alignment horizontal="center"/>
    </xf>
    <xf numFmtId="1" fontId="14" fillId="8" borderId="1" xfId="4" applyNumberFormat="1" applyFont="1" applyFill="1" applyBorder="1" applyAlignment="1">
      <alignment horizontal="center"/>
    </xf>
    <xf numFmtId="1" fontId="14" fillId="9" borderId="1" xfId="4" applyNumberFormat="1" applyFont="1" applyFill="1" applyBorder="1" applyAlignment="1">
      <alignment horizontal="center"/>
    </xf>
    <xf numFmtId="1" fontId="14" fillId="14" borderId="1" xfId="4" applyNumberFormat="1" applyFont="1" applyFill="1" applyBorder="1" applyAlignment="1">
      <alignment horizontal="center"/>
    </xf>
    <xf numFmtId="1" fontId="14" fillId="13" borderId="1" xfId="4" applyNumberFormat="1" applyFont="1" applyFill="1" applyBorder="1" applyAlignment="1">
      <alignment horizontal="center"/>
    </xf>
    <xf numFmtId="1" fontId="14" fillId="11" borderId="1" xfId="4" applyNumberFormat="1" applyFont="1" applyFill="1" applyBorder="1" applyAlignment="1">
      <alignment horizontal="center"/>
    </xf>
    <xf numFmtId="1" fontId="14" fillId="12" borderId="1" xfId="4" applyNumberFormat="1" applyFont="1" applyFill="1" applyBorder="1" applyAlignment="1">
      <alignment horizontal="center"/>
    </xf>
    <xf numFmtId="0" fontId="31" fillId="0" borderId="7" xfId="5" applyFont="1" applyBorder="1" applyAlignment="1">
      <alignment horizontal="center"/>
    </xf>
    <xf numFmtId="0" fontId="31" fillId="0" borderId="0" xfId="5" applyFont="1" applyAlignment="1">
      <alignment horizontal="center"/>
    </xf>
  </cellXfs>
  <cellStyles count="6">
    <cellStyle name="Normal" xfId="0" builtinId="0"/>
    <cellStyle name="Normal 2" xfId="1"/>
    <cellStyle name="Normal 3" xfId="4"/>
    <cellStyle name="Normal 4" xfId="5"/>
    <cellStyle name="Normal_RC1996" xfId="3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data!$E$4:$E$134</c:f>
              <c:numCache>
                <c:formatCode>General</c:formatCode>
                <c:ptCount val="131"/>
                <c:pt idx="0">
                  <c:v>0</c:v>
                </c:pt>
                <c:pt idx="1">
                  <c:v>1.8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20</c:v>
                </c:pt>
                <c:pt idx="6">
                  <c:v>30</c:v>
                </c:pt>
                <c:pt idx="7">
                  <c:v>41</c:v>
                </c:pt>
                <c:pt idx="8">
                  <c:v>52</c:v>
                </c:pt>
                <c:pt idx="9">
                  <c:v>64</c:v>
                </c:pt>
                <c:pt idx="10">
                  <c:v>76</c:v>
                </c:pt>
                <c:pt idx="11">
                  <c:v>88</c:v>
                </c:pt>
                <c:pt idx="12">
                  <c:v>100</c:v>
                </c:pt>
                <c:pt idx="13">
                  <c:v>108</c:v>
                </c:pt>
                <c:pt idx="14">
                  <c:v>117</c:v>
                </c:pt>
                <c:pt idx="15">
                  <c:v>126</c:v>
                </c:pt>
                <c:pt idx="16">
                  <c:v>136</c:v>
                </c:pt>
                <c:pt idx="17">
                  <c:v>146</c:v>
                </c:pt>
                <c:pt idx="18">
                  <c:v>156</c:v>
                </c:pt>
                <c:pt idx="19">
                  <c:v>166</c:v>
                </c:pt>
                <c:pt idx="20">
                  <c:v>176.5</c:v>
                </c:pt>
                <c:pt idx="21">
                  <c:v>187</c:v>
                </c:pt>
                <c:pt idx="22">
                  <c:v>197.5</c:v>
                </c:pt>
                <c:pt idx="23">
                  <c:v>208</c:v>
                </c:pt>
                <c:pt idx="24">
                  <c:v>218.5</c:v>
                </c:pt>
                <c:pt idx="25">
                  <c:v>229</c:v>
                </c:pt>
                <c:pt idx="26">
                  <c:v>239.5</c:v>
                </c:pt>
                <c:pt idx="27">
                  <c:v>250</c:v>
                </c:pt>
                <c:pt idx="28">
                  <c:v>261</c:v>
                </c:pt>
                <c:pt idx="29">
                  <c:v>272</c:v>
                </c:pt>
                <c:pt idx="30">
                  <c:v>283</c:v>
                </c:pt>
                <c:pt idx="31">
                  <c:v>294</c:v>
                </c:pt>
                <c:pt idx="32">
                  <c:v>305.5</c:v>
                </c:pt>
                <c:pt idx="33">
                  <c:v>317</c:v>
                </c:pt>
                <c:pt idx="34">
                  <c:v>328.5</c:v>
                </c:pt>
                <c:pt idx="35">
                  <c:v>340</c:v>
                </c:pt>
                <c:pt idx="36">
                  <c:v>351.5</c:v>
                </c:pt>
                <c:pt idx="37">
                  <c:v>363</c:v>
                </c:pt>
                <c:pt idx="38">
                  <c:v>374.5</c:v>
                </c:pt>
                <c:pt idx="39">
                  <c:v>386</c:v>
                </c:pt>
                <c:pt idx="40">
                  <c:v>397.5</c:v>
                </c:pt>
                <c:pt idx="41">
                  <c:v>409</c:v>
                </c:pt>
                <c:pt idx="42">
                  <c:v>420.5</c:v>
                </c:pt>
                <c:pt idx="43">
                  <c:v>432</c:v>
                </c:pt>
                <c:pt idx="44">
                  <c:v>443.5</c:v>
                </c:pt>
                <c:pt idx="45">
                  <c:v>455</c:v>
                </c:pt>
                <c:pt idx="46">
                  <c:v>467</c:v>
                </c:pt>
                <c:pt idx="47">
                  <c:v>479</c:v>
                </c:pt>
                <c:pt idx="48">
                  <c:v>491</c:v>
                </c:pt>
                <c:pt idx="49">
                  <c:v>503</c:v>
                </c:pt>
                <c:pt idx="50">
                  <c:v>515</c:v>
                </c:pt>
                <c:pt idx="51">
                  <c:v>527</c:v>
                </c:pt>
                <c:pt idx="52">
                  <c:v>539</c:v>
                </c:pt>
                <c:pt idx="53">
                  <c:v>551</c:v>
                </c:pt>
                <c:pt idx="54">
                  <c:v>563.5</c:v>
                </c:pt>
                <c:pt idx="55">
                  <c:v>576</c:v>
                </c:pt>
                <c:pt idx="56">
                  <c:v>588.5</c:v>
                </c:pt>
                <c:pt idx="57">
                  <c:v>601</c:v>
                </c:pt>
                <c:pt idx="58">
                  <c:v>613.5</c:v>
                </c:pt>
                <c:pt idx="59">
                  <c:v>626</c:v>
                </c:pt>
                <c:pt idx="60">
                  <c:v>638.5</c:v>
                </c:pt>
                <c:pt idx="61">
                  <c:v>651</c:v>
                </c:pt>
                <c:pt idx="62">
                  <c:v>663.5</c:v>
                </c:pt>
                <c:pt idx="63">
                  <c:v>676</c:v>
                </c:pt>
                <c:pt idx="64">
                  <c:v>688.5</c:v>
                </c:pt>
                <c:pt idx="65">
                  <c:v>701</c:v>
                </c:pt>
                <c:pt idx="66">
                  <c:v>713.5</c:v>
                </c:pt>
                <c:pt idx="67">
                  <c:v>726</c:v>
                </c:pt>
              </c:numCache>
            </c:numRef>
          </c:xVal>
          <c:yVal>
            <c:numRef>
              <c:f>data!$D$4:$D$134</c:f>
              <c:numCache>
                <c:formatCode>General</c:formatCode>
                <c:ptCount val="131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211.79999999999998</c:v>
                </c:pt>
                <c:pt idx="6">
                  <c:v>211.89999999999998</c:v>
                </c:pt>
                <c:pt idx="7">
                  <c:v>211.99999999999997</c:v>
                </c:pt>
                <c:pt idx="8">
                  <c:v>212.09999999999997</c:v>
                </c:pt>
                <c:pt idx="9">
                  <c:v>212.19999999999996</c:v>
                </c:pt>
                <c:pt idx="10">
                  <c:v>212.29999999999995</c:v>
                </c:pt>
                <c:pt idx="11">
                  <c:v>212.39999999999995</c:v>
                </c:pt>
                <c:pt idx="12">
                  <c:v>212.49999999999994</c:v>
                </c:pt>
                <c:pt idx="13">
                  <c:v>212.59999999999994</c:v>
                </c:pt>
                <c:pt idx="14">
                  <c:v>212.69999999999993</c:v>
                </c:pt>
                <c:pt idx="15">
                  <c:v>212.79999999999993</c:v>
                </c:pt>
                <c:pt idx="16">
                  <c:v>212.89999999999992</c:v>
                </c:pt>
                <c:pt idx="17">
                  <c:v>212.99999999999991</c:v>
                </c:pt>
                <c:pt idx="18">
                  <c:v>213.09999999999991</c:v>
                </c:pt>
                <c:pt idx="19">
                  <c:v>213.1999999999999</c:v>
                </c:pt>
                <c:pt idx="20">
                  <c:v>213.2999999999999</c:v>
                </c:pt>
                <c:pt idx="21">
                  <c:v>213.39999999999989</c:v>
                </c:pt>
                <c:pt idx="22">
                  <c:v>213.49999999999989</c:v>
                </c:pt>
                <c:pt idx="23">
                  <c:v>213.59999999999988</c:v>
                </c:pt>
                <c:pt idx="24">
                  <c:v>213.69999999999987</c:v>
                </c:pt>
                <c:pt idx="25">
                  <c:v>213.79999999999987</c:v>
                </c:pt>
                <c:pt idx="26">
                  <c:v>213.89999999999986</c:v>
                </c:pt>
                <c:pt idx="27">
                  <c:v>213.99999999999986</c:v>
                </c:pt>
                <c:pt idx="28">
                  <c:v>214.09999999999985</c:v>
                </c:pt>
                <c:pt idx="29">
                  <c:v>214.19999999999985</c:v>
                </c:pt>
                <c:pt idx="30">
                  <c:v>214.29999999999984</c:v>
                </c:pt>
                <c:pt idx="31">
                  <c:v>214.39999999999984</c:v>
                </c:pt>
                <c:pt idx="32">
                  <c:v>214.49999999999983</c:v>
                </c:pt>
                <c:pt idx="33">
                  <c:v>214.59999999999982</c:v>
                </c:pt>
                <c:pt idx="34">
                  <c:v>214.69999999999982</c:v>
                </c:pt>
                <c:pt idx="35">
                  <c:v>214.79999999999981</c:v>
                </c:pt>
                <c:pt idx="36">
                  <c:v>214.89999999999981</c:v>
                </c:pt>
                <c:pt idx="37">
                  <c:v>214.9999999999998</c:v>
                </c:pt>
                <c:pt idx="38">
                  <c:v>215.0999999999998</c:v>
                </c:pt>
                <c:pt idx="39">
                  <c:v>215.19999999999979</c:v>
                </c:pt>
                <c:pt idx="40">
                  <c:v>215.29999999999978</c:v>
                </c:pt>
                <c:pt idx="41">
                  <c:v>215.39999999999978</c:v>
                </c:pt>
                <c:pt idx="42">
                  <c:v>215.49999999999977</c:v>
                </c:pt>
                <c:pt idx="43">
                  <c:v>215.59999999999977</c:v>
                </c:pt>
                <c:pt idx="44">
                  <c:v>215.69999999999976</c:v>
                </c:pt>
                <c:pt idx="45">
                  <c:v>215.79999999999976</c:v>
                </c:pt>
                <c:pt idx="46">
                  <c:v>215.89999999999975</c:v>
                </c:pt>
                <c:pt idx="47">
                  <c:v>215.99999999999974</c:v>
                </c:pt>
                <c:pt idx="48">
                  <c:v>216.09999999999974</c:v>
                </c:pt>
                <c:pt idx="49">
                  <c:v>216.19999999999973</c:v>
                </c:pt>
                <c:pt idx="50">
                  <c:v>216.29999999999973</c:v>
                </c:pt>
                <c:pt idx="51">
                  <c:v>216.39999999999972</c:v>
                </c:pt>
                <c:pt idx="52">
                  <c:v>216.49999999999972</c:v>
                </c:pt>
                <c:pt idx="53">
                  <c:v>216.59999999999971</c:v>
                </c:pt>
                <c:pt idx="54">
                  <c:v>216.6999999999997</c:v>
                </c:pt>
                <c:pt idx="55">
                  <c:v>216.7999999999997</c:v>
                </c:pt>
                <c:pt idx="56">
                  <c:v>216.89999999999969</c:v>
                </c:pt>
                <c:pt idx="57">
                  <c:v>216.99999999999969</c:v>
                </c:pt>
                <c:pt idx="58">
                  <c:v>217.09999999999968</c:v>
                </c:pt>
                <c:pt idx="59">
                  <c:v>217.19999999999968</c:v>
                </c:pt>
                <c:pt idx="60">
                  <c:v>217.29999999999967</c:v>
                </c:pt>
                <c:pt idx="61">
                  <c:v>217.39999999999966</c:v>
                </c:pt>
                <c:pt idx="62">
                  <c:v>217.49999999999966</c:v>
                </c:pt>
                <c:pt idx="63">
                  <c:v>217.59999999999965</c:v>
                </c:pt>
                <c:pt idx="64">
                  <c:v>217.69999999999965</c:v>
                </c:pt>
                <c:pt idx="65">
                  <c:v>217.79999999999964</c:v>
                </c:pt>
                <c:pt idx="66">
                  <c:v>217.89999999999964</c:v>
                </c:pt>
                <c:pt idx="67">
                  <c:v>217.99999999999963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225424"/>
        <c:axId val="1365228144"/>
      </c:scatterChart>
      <c:valAx>
        <c:axId val="136522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5228144"/>
        <c:crosses val="autoZero"/>
        <c:crossBetween val="midCat"/>
      </c:valAx>
      <c:valAx>
        <c:axId val="136522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52254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'2017'!$A$3:$B$3</c:f>
              <c:strCache>
                <c:ptCount val="1"/>
                <c:pt idx="0">
                  <c:v>RID Rating Curve Year 2017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data!$E$4:$E$100</c:f>
              <c:numCache>
                <c:formatCode>General</c:formatCode>
                <c:ptCount val="97"/>
                <c:pt idx="0">
                  <c:v>0</c:v>
                </c:pt>
                <c:pt idx="1">
                  <c:v>1.8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20</c:v>
                </c:pt>
                <c:pt idx="6">
                  <c:v>30</c:v>
                </c:pt>
                <c:pt idx="7">
                  <c:v>41</c:v>
                </c:pt>
                <c:pt idx="8">
                  <c:v>52</c:v>
                </c:pt>
                <c:pt idx="9">
                  <c:v>64</c:v>
                </c:pt>
                <c:pt idx="10">
                  <c:v>76</c:v>
                </c:pt>
                <c:pt idx="11">
                  <c:v>88</c:v>
                </c:pt>
                <c:pt idx="12">
                  <c:v>100</c:v>
                </c:pt>
                <c:pt idx="13">
                  <c:v>108</c:v>
                </c:pt>
                <c:pt idx="14">
                  <c:v>117</c:v>
                </c:pt>
                <c:pt idx="15">
                  <c:v>126</c:v>
                </c:pt>
                <c:pt idx="16">
                  <c:v>136</c:v>
                </c:pt>
                <c:pt idx="17">
                  <c:v>146</c:v>
                </c:pt>
                <c:pt idx="18">
                  <c:v>156</c:v>
                </c:pt>
                <c:pt idx="19">
                  <c:v>166</c:v>
                </c:pt>
                <c:pt idx="20">
                  <c:v>176.5</c:v>
                </c:pt>
                <c:pt idx="21">
                  <c:v>187</c:v>
                </c:pt>
                <c:pt idx="22">
                  <c:v>197.5</c:v>
                </c:pt>
                <c:pt idx="23">
                  <c:v>208</c:v>
                </c:pt>
                <c:pt idx="24">
                  <c:v>218.5</c:v>
                </c:pt>
                <c:pt idx="25">
                  <c:v>229</c:v>
                </c:pt>
                <c:pt idx="26">
                  <c:v>239.5</c:v>
                </c:pt>
                <c:pt idx="27">
                  <c:v>250</c:v>
                </c:pt>
                <c:pt idx="28">
                  <c:v>261</c:v>
                </c:pt>
                <c:pt idx="29">
                  <c:v>272</c:v>
                </c:pt>
                <c:pt idx="30">
                  <c:v>283</c:v>
                </c:pt>
                <c:pt idx="31">
                  <c:v>294</c:v>
                </c:pt>
                <c:pt idx="32">
                  <c:v>305.5</c:v>
                </c:pt>
                <c:pt idx="33">
                  <c:v>317</c:v>
                </c:pt>
                <c:pt idx="34">
                  <c:v>328.5</c:v>
                </c:pt>
                <c:pt idx="35">
                  <c:v>340</c:v>
                </c:pt>
                <c:pt idx="36">
                  <c:v>351.5</c:v>
                </c:pt>
                <c:pt idx="37">
                  <c:v>363</c:v>
                </c:pt>
                <c:pt idx="38">
                  <c:v>374.5</c:v>
                </c:pt>
                <c:pt idx="39">
                  <c:v>386</c:v>
                </c:pt>
                <c:pt idx="40">
                  <c:v>397.5</c:v>
                </c:pt>
                <c:pt idx="41">
                  <c:v>409</c:v>
                </c:pt>
                <c:pt idx="42">
                  <c:v>420.5</c:v>
                </c:pt>
                <c:pt idx="43">
                  <c:v>432</c:v>
                </c:pt>
                <c:pt idx="44">
                  <c:v>443.5</c:v>
                </c:pt>
                <c:pt idx="45">
                  <c:v>455</c:v>
                </c:pt>
                <c:pt idx="46">
                  <c:v>467</c:v>
                </c:pt>
                <c:pt idx="47">
                  <c:v>479</c:v>
                </c:pt>
                <c:pt idx="48">
                  <c:v>491</c:v>
                </c:pt>
                <c:pt idx="49">
                  <c:v>503</c:v>
                </c:pt>
                <c:pt idx="50">
                  <c:v>515</c:v>
                </c:pt>
                <c:pt idx="51">
                  <c:v>527</c:v>
                </c:pt>
                <c:pt idx="52">
                  <c:v>539</c:v>
                </c:pt>
                <c:pt idx="53">
                  <c:v>551</c:v>
                </c:pt>
                <c:pt idx="54">
                  <c:v>563.5</c:v>
                </c:pt>
                <c:pt idx="55">
                  <c:v>576</c:v>
                </c:pt>
                <c:pt idx="56">
                  <c:v>588.5</c:v>
                </c:pt>
                <c:pt idx="57">
                  <c:v>601</c:v>
                </c:pt>
                <c:pt idx="58">
                  <c:v>613.5</c:v>
                </c:pt>
                <c:pt idx="59">
                  <c:v>626</c:v>
                </c:pt>
                <c:pt idx="60">
                  <c:v>638.5</c:v>
                </c:pt>
                <c:pt idx="61">
                  <c:v>651</c:v>
                </c:pt>
                <c:pt idx="62">
                  <c:v>663.5</c:v>
                </c:pt>
                <c:pt idx="63">
                  <c:v>676</c:v>
                </c:pt>
                <c:pt idx="64">
                  <c:v>688.5</c:v>
                </c:pt>
                <c:pt idx="65">
                  <c:v>701</c:v>
                </c:pt>
                <c:pt idx="66">
                  <c:v>713.5</c:v>
                </c:pt>
                <c:pt idx="67">
                  <c:v>726</c:v>
                </c:pt>
              </c:numCache>
            </c:numRef>
          </c:xVal>
          <c:yVal>
            <c:numRef>
              <c:f>data!$D$4:$D$100</c:f>
              <c:numCache>
                <c:formatCode>General</c:formatCode>
                <c:ptCount val="97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211.79999999999998</c:v>
                </c:pt>
                <c:pt idx="6">
                  <c:v>211.89999999999998</c:v>
                </c:pt>
                <c:pt idx="7">
                  <c:v>211.99999999999997</c:v>
                </c:pt>
                <c:pt idx="8">
                  <c:v>212.09999999999997</c:v>
                </c:pt>
                <c:pt idx="9">
                  <c:v>212.19999999999996</c:v>
                </c:pt>
                <c:pt idx="10">
                  <c:v>212.29999999999995</c:v>
                </c:pt>
                <c:pt idx="11">
                  <c:v>212.39999999999995</c:v>
                </c:pt>
                <c:pt idx="12">
                  <c:v>212.49999999999994</c:v>
                </c:pt>
                <c:pt idx="13">
                  <c:v>212.59999999999994</c:v>
                </c:pt>
                <c:pt idx="14">
                  <c:v>212.69999999999993</c:v>
                </c:pt>
                <c:pt idx="15">
                  <c:v>212.79999999999993</c:v>
                </c:pt>
                <c:pt idx="16">
                  <c:v>212.89999999999992</c:v>
                </c:pt>
                <c:pt idx="17">
                  <c:v>212.99999999999991</c:v>
                </c:pt>
                <c:pt idx="18">
                  <c:v>213.09999999999991</c:v>
                </c:pt>
                <c:pt idx="19">
                  <c:v>213.1999999999999</c:v>
                </c:pt>
                <c:pt idx="20">
                  <c:v>213.2999999999999</c:v>
                </c:pt>
                <c:pt idx="21">
                  <c:v>213.39999999999989</c:v>
                </c:pt>
                <c:pt idx="22">
                  <c:v>213.49999999999989</c:v>
                </c:pt>
                <c:pt idx="23">
                  <c:v>213.59999999999988</c:v>
                </c:pt>
                <c:pt idx="24">
                  <c:v>213.69999999999987</c:v>
                </c:pt>
                <c:pt idx="25">
                  <c:v>213.79999999999987</c:v>
                </c:pt>
                <c:pt idx="26">
                  <c:v>213.89999999999986</c:v>
                </c:pt>
                <c:pt idx="27">
                  <c:v>213.99999999999986</c:v>
                </c:pt>
                <c:pt idx="28">
                  <c:v>214.09999999999985</c:v>
                </c:pt>
                <c:pt idx="29">
                  <c:v>214.19999999999985</c:v>
                </c:pt>
                <c:pt idx="30">
                  <c:v>214.29999999999984</c:v>
                </c:pt>
                <c:pt idx="31">
                  <c:v>214.39999999999984</c:v>
                </c:pt>
                <c:pt idx="32">
                  <c:v>214.49999999999983</c:v>
                </c:pt>
                <c:pt idx="33">
                  <c:v>214.59999999999982</c:v>
                </c:pt>
                <c:pt idx="34">
                  <c:v>214.69999999999982</c:v>
                </c:pt>
                <c:pt idx="35">
                  <c:v>214.79999999999981</c:v>
                </c:pt>
                <c:pt idx="36">
                  <c:v>214.89999999999981</c:v>
                </c:pt>
                <c:pt idx="37">
                  <c:v>214.9999999999998</c:v>
                </c:pt>
                <c:pt idx="38">
                  <c:v>215.0999999999998</c:v>
                </c:pt>
                <c:pt idx="39">
                  <c:v>215.19999999999979</c:v>
                </c:pt>
                <c:pt idx="40">
                  <c:v>215.29999999999978</c:v>
                </c:pt>
                <c:pt idx="41">
                  <c:v>215.39999999999978</c:v>
                </c:pt>
                <c:pt idx="42">
                  <c:v>215.49999999999977</c:v>
                </c:pt>
                <c:pt idx="43">
                  <c:v>215.59999999999977</c:v>
                </c:pt>
                <c:pt idx="44">
                  <c:v>215.69999999999976</c:v>
                </c:pt>
                <c:pt idx="45">
                  <c:v>215.79999999999976</c:v>
                </c:pt>
                <c:pt idx="46">
                  <c:v>215.89999999999975</c:v>
                </c:pt>
                <c:pt idx="47">
                  <c:v>215.99999999999974</c:v>
                </c:pt>
                <c:pt idx="48">
                  <c:v>216.09999999999974</c:v>
                </c:pt>
                <c:pt idx="49">
                  <c:v>216.19999999999973</c:v>
                </c:pt>
                <c:pt idx="50">
                  <c:v>216.29999999999973</c:v>
                </c:pt>
                <c:pt idx="51">
                  <c:v>216.39999999999972</c:v>
                </c:pt>
                <c:pt idx="52">
                  <c:v>216.49999999999972</c:v>
                </c:pt>
                <c:pt idx="53">
                  <c:v>216.59999999999971</c:v>
                </c:pt>
                <c:pt idx="54">
                  <c:v>216.6999999999997</c:v>
                </c:pt>
                <c:pt idx="55">
                  <c:v>216.7999999999997</c:v>
                </c:pt>
                <c:pt idx="56">
                  <c:v>216.89999999999969</c:v>
                </c:pt>
                <c:pt idx="57">
                  <c:v>216.99999999999969</c:v>
                </c:pt>
                <c:pt idx="58">
                  <c:v>217.09999999999968</c:v>
                </c:pt>
                <c:pt idx="59">
                  <c:v>217.19999999999968</c:v>
                </c:pt>
                <c:pt idx="60">
                  <c:v>217.29999999999967</c:v>
                </c:pt>
                <c:pt idx="61">
                  <c:v>217.39999999999966</c:v>
                </c:pt>
                <c:pt idx="62">
                  <c:v>217.49999999999966</c:v>
                </c:pt>
                <c:pt idx="63">
                  <c:v>217.59999999999965</c:v>
                </c:pt>
                <c:pt idx="64">
                  <c:v>217.69999999999965</c:v>
                </c:pt>
                <c:pt idx="65">
                  <c:v>217.79999999999964</c:v>
                </c:pt>
                <c:pt idx="66">
                  <c:v>217.89999999999964</c:v>
                </c:pt>
                <c:pt idx="67">
                  <c:v>217.99999999999963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compare_curve!$N$2</c:f>
              <c:strCache>
                <c:ptCount val="1"/>
                <c:pt idx="0">
                  <c:v>EGAT Rating Curve Year 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compare_curve!$O$4:$O$121</c:f>
              <c:numCache>
                <c:formatCode>General</c:formatCode>
                <c:ptCount val="118"/>
                <c:pt idx="0">
                  <c:v>0</c:v>
                </c:pt>
                <c:pt idx="1">
                  <c:v>2.5</c:v>
                </c:pt>
                <c:pt idx="2">
                  <c:v>5.5</c:v>
                </c:pt>
                <c:pt idx="3">
                  <c:v>9.6999999999999993</c:v>
                </c:pt>
                <c:pt idx="4">
                  <c:v>14.5</c:v>
                </c:pt>
                <c:pt idx="5">
                  <c:v>22</c:v>
                </c:pt>
                <c:pt idx="6">
                  <c:v>30</c:v>
                </c:pt>
                <c:pt idx="7">
                  <c:v>39</c:v>
                </c:pt>
                <c:pt idx="8">
                  <c:v>48.5</c:v>
                </c:pt>
                <c:pt idx="9">
                  <c:v>59</c:v>
                </c:pt>
                <c:pt idx="10">
                  <c:v>71</c:v>
                </c:pt>
                <c:pt idx="11">
                  <c:v>84.5</c:v>
                </c:pt>
                <c:pt idx="12">
                  <c:v>100</c:v>
                </c:pt>
                <c:pt idx="13">
                  <c:v>110.5</c:v>
                </c:pt>
                <c:pt idx="14">
                  <c:v>145</c:v>
                </c:pt>
                <c:pt idx="15">
                  <c:v>301</c:v>
                </c:pt>
                <c:pt idx="16">
                  <c:v>470</c:v>
                </c:pt>
                <c:pt idx="17">
                  <c:v>960</c:v>
                </c:pt>
                <c:pt idx="18">
                  <c:v>1170</c:v>
                </c:pt>
              </c:numCache>
            </c:numRef>
          </c:xVal>
          <c:yVal>
            <c:numRef>
              <c:f>compare_curve!$N$4:$N$121</c:f>
              <c:numCache>
                <c:formatCode>General</c:formatCode>
                <c:ptCount val="118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212.9</c:v>
                </c:pt>
                <c:pt idx="15">
                  <c:v>214.2</c:v>
                </c:pt>
                <c:pt idx="16">
                  <c:v>215.5</c:v>
                </c:pt>
                <c:pt idx="17">
                  <c:v>219</c:v>
                </c:pt>
                <c:pt idx="18">
                  <c:v>220.4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219440"/>
        <c:axId val="1365225968"/>
      </c:scatterChart>
      <c:valAx>
        <c:axId val="136521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5225968"/>
        <c:crosses val="autoZero"/>
        <c:crossBetween val="midCat"/>
      </c:valAx>
      <c:valAx>
        <c:axId val="136522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521944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สถานีแม่น้ำน่าน  </a:t>
            </a:r>
            <a:r>
              <a:rPr lang="en-US"/>
              <a:t>N.64  </a:t>
            </a:r>
            <a:r>
              <a:rPr lang="th-TH"/>
              <a:t>อ. เมือง  จ.น่าน</a:t>
            </a:r>
          </a:p>
        </c:rich>
      </c:tx>
      <c:layout>
        <c:manualLayout>
          <c:xMode val="edge"/>
          <c:yMode val="edge"/>
          <c:x val="0.30920372285418823"/>
          <c:y val="3.3898305084745762E-3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3071354705274043E-2"/>
          <c:y val="0.17457627118644067"/>
          <c:w val="0.80972078593588415"/>
          <c:h val="0.67627118644067796"/>
        </c:manualLayout>
      </c:layout>
      <c:scatterChart>
        <c:scatterStyle val="lineMarker"/>
        <c:varyColors val="0"/>
        <c:ser>
          <c:idx val="2"/>
          <c:order val="0"/>
          <c:tx>
            <c:v>2001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'RC.-N.64'!$B$3:$B$81</c:f>
              <c:numCache>
                <c:formatCode>0.00</c:formatCode>
                <c:ptCount val="79"/>
                <c:pt idx="0">
                  <c:v>0</c:v>
                </c:pt>
                <c:pt idx="1">
                  <c:v>1.3</c:v>
                </c:pt>
                <c:pt idx="2">
                  <c:v>3.2</c:v>
                </c:pt>
                <c:pt idx="3">
                  <c:v>5.4</c:v>
                </c:pt>
                <c:pt idx="4">
                  <c:v>8.3000000000000007</c:v>
                </c:pt>
                <c:pt idx="5">
                  <c:v>11.8</c:v>
                </c:pt>
                <c:pt idx="6">
                  <c:v>16.7</c:v>
                </c:pt>
                <c:pt idx="7">
                  <c:v>23.2</c:v>
                </c:pt>
                <c:pt idx="8">
                  <c:v>30</c:v>
                </c:pt>
                <c:pt idx="9">
                  <c:v>37.299999999999997</c:v>
                </c:pt>
                <c:pt idx="10">
                  <c:v>44.599999999999923</c:v>
                </c:pt>
                <c:pt idx="11">
                  <c:v>52.499999999999915</c:v>
                </c:pt>
                <c:pt idx="12">
                  <c:v>60.699999999999918</c:v>
                </c:pt>
                <c:pt idx="13">
                  <c:v>69.199999999999889</c:v>
                </c:pt>
                <c:pt idx="14">
                  <c:v>77.799999999999883</c:v>
                </c:pt>
                <c:pt idx="15">
                  <c:v>86.399999999999878</c:v>
                </c:pt>
                <c:pt idx="16">
                  <c:v>94.999999999999872</c:v>
                </c:pt>
                <c:pt idx="17">
                  <c:v>104</c:v>
                </c:pt>
                <c:pt idx="18">
                  <c:v>113</c:v>
                </c:pt>
                <c:pt idx="19">
                  <c:v>122</c:v>
                </c:pt>
                <c:pt idx="20">
                  <c:v>131</c:v>
                </c:pt>
                <c:pt idx="21">
                  <c:v>140.5</c:v>
                </c:pt>
                <c:pt idx="22">
                  <c:v>150</c:v>
                </c:pt>
                <c:pt idx="23">
                  <c:v>160</c:v>
                </c:pt>
                <c:pt idx="24">
                  <c:v>170</c:v>
                </c:pt>
                <c:pt idx="25">
                  <c:v>180</c:v>
                </c:pt>
                <c:pt idx="26">
                  <c:v>190</c:v>
                </c:pt>
                <c:pt idx="27">
                  <c:v>201</c:v>
                </c:pt>
                <c:pt idx="28">
                  <c:v>212</c:v>
                </c:pt>
                <c:pt idx="29">
                  <c:v>223</c:v>
                </c:pt>
                <c:pt idx="30">
                  <c:v>234</c:v>
                </c:pt>
                <c:pt idx="31">
                  <c:v>245.5</c:v>
                </c:pt>
                <c:pt idx="32">
                  <c:v>257</c:v>
                </c:pt>
                <c:pt idx="33">
                  <c:v>268.49999999999949</c:v>
                </c:pt>
                <c:pt idx="34">
                  <c:v>279.99999999999926</c:v>
                </c:pt>
                <c:pt idx="35">
                  <c:v>291.49999999999903</c:v>
                </c:pt>
                <c:pt idx="36">
                  <c:v>302.99999999999881</c:v>
                </c:pt>
                <c:pt idx="37">
                  <c:v>314.49999999999858</c:v>
                </c:pt>
                <c:pt idx="38">
                  <c:v>325.99999999999835</c:v>
                </c:pt>
                <c:pt idx="39">
                  <c:v>337.99999999999824</c:v>
                </c:pt>
                <c:pt idx="40">
                  <c:v>349.99999999999812</c:v>
                </c:pt>
                <c:pt idx="41">
                  <c:v>361.99999999999801</c:v>
                </c:pt>
                <c:pt idx="42">
                  <c:v>373.9999999999979</c:v>
                </c:pt>
                <c:pt idx="43">
                  <c:v>385.99999999999778</c:v>
                </c:pt>
                <c:pt idx="44">
                  <c:v>397.99999999999767</c:v>
                </c:pt>
                <c:pt idx="45">
                  <c:v>409.99999999999756</c:v>
                </c:pt>
                <c:pt idx="46">
                  <c:v>421.99999999999744</c:v>
                </c:pt>
                <c:pt idx="47">
                  <c:v>433.99999999999733</c:v>
                </c:pt>
                <c:pt idx="48">
                  <c:v>445.99999999999721</c:v>
                </c:pt>
                <c:pt idx="49">
                  <c:v>458.99999999999733</c:v>
                </c:pt>
                <c:pt idx="50">
                  <c:v>471.99999999999744</c:v>
                </c:pt>
                <c:pt idx="51">
                  <c:v>485.99999999999721</c:v>
                </c:pt>
                <c:pt idx="52">
                  <c:v>499.99999999999699</c:v>
                </c:pt>
                <c:pt idx="53">
                  <c:v>513.99999999999682</c:v>
                </c:pt>
                <c:pt idx="54">
                  <c:v>527.99999999999659</c:v>
                </c:pt>
                <c:pt idx="55">
                  <c:v>543.99999999999682</c:v>
                </c:pt>
                <c:pt idx="56">
                  <c:v>559.99999999999704</c:v>
                </c:pt>
                <c:pt idx="57">
                  <c:v>575.99999999999727</c:v>
                </c:pt>
                <c:pt idx="58">
                  <c:v>591.9999999999975</c:v>
                </c:pt>
                <c:pt idx="59">
                  <c:v>608.99999999999795</c:v>
                </c:pt>
                <c:pt idx="60">
                  <c:v>625.99999999999841</c:v>
                </c:pt>
                <c:pt idx="61">
                  <c:v>643.99999999999795</c:v>
                </c:pt>
                <c:pt idx="62">
                  <c:v>661.9999999999975</c:v>
                </c:pt>
                <c:pt idx="63">
                  <c:v>679.99999999999704</c:v>
                </c:pt>
                <c:pt idx="64">
                  <c:v>697.99999999999659</c:v>
                </c:pt>
                <c:pt idx="65">
                  <c:v>715.99999999999613</c:v>
                </c:pt>
                <c:pt idx="66">
                  <c:v>733.99999999999568</c:v>
                </c:pt>
                <c:pt idx="67">
                  <c:v>751.99999999999523</c:v>
                </c:pt>
                <c:pt idx="68">
                  <c:v>769.99999999999477</c:v>
                </c:pt>
                <c:pt idx="69">
                  <c:v>789.49999999999523</c:v>
                </c:pt>
                <c:pt idx="70">
                  <c:v>808.99999999999568</c:v>
                </c:pt>
                <c:pt idx="71">
                  <c:v>828.49999999999613</c:v>
                </c:pt>
                <c:pt idx="72">
                  <c:v>847.99999999999659</c:v>
                </c:pt>
                <c:pt idx="73">
                  <c:v>867.99999999999659</c:v>
                </c:pt>
                <c:pt idx="74">
                  <c:v>867.99999999999659</c:v>
                </c:pt>
                <c:pt idx="75">
                  <c:v>908.49999999999613</c:v>
                </c:pt>
                <c:pt idx="76">
                  <c:v>928.99999999999568</c:v>
                </c:pt>
                <c:pt idx="77">
                  <c:v>949.99999999999591</c:v>
                </c:pt>
                <c:pt idx="78">
                  <c:v>970.99999999999613</c:v>
                </c:pt>
              </c:numCache>
            </c:numRef>
          </c:xVal>
          <c:yVal>
            <c:numRef>
              <c:f>'RC.-N.64'!$A$3:$A$81</c:f>
              <c:numCache>
                <c:formatCode>0.00</c:formatCode>
                <c:ptCount val="79"/>
                <c:pt idx="0">
                  <c:v>211.5</c:v>
                </c:pt>
                <c:pt idx="1">
                  <c:v>211.6</c:v>
                </c:pt>
                <c:pt idx="2">
                  <c:v>211.7</c:v>
                </c:pt>
                <c:pt idx="3">
                  <c:v>211.8</c:v>
                </c:pt>
                <c:pt idx="4">
                  <c:v>211.9</c:v>
                </c:pt>
                <c:pt idx="5">
                  <c:v>212</c:v>
                </c:pt>
                <c:pt idx="6">
                  <c:v>212.1</c:v>
                </c:pt>
                <c:pt idx="7">
                  <c:v>212.2</c:v>
                </c:pt>
                <c:pt idx="8">
                  <c:v>212.3</c:v>
                </c:pt>
                <c:pt idx="9">
                  <c:v>212.4</c:v>
                </c:pt>
                <c:pt idx="10">
                  <c:v>212.5</c:v>
                </c:pt>
                <c:pt idx="11">
                  <c:v>212.6</c:v>
                </c:pt>
                <c:pt idx="12">
                  <c:v>212.7</c:v>
                </c:pt>
                <c:pt idx="13">
                  <c:v>212.8</c:v>
                </c:pt>
                <c:pt idx="14">
                  <c:v>212.9</c:v>
                </c:pt>
                <c:pt idx="15">
                  <c:v>213</c:v>
                </c:pt>
                <c:pt idx="16">
                  <c:v>213.1</c:v>
                </c:pt>
                <c:pt idx="17">
                  <c:v>213.2</c:v>
                </c:pt>
                <c:pt idx="18">
                  <c:v>213.3</c:v>
                </c:pt>
                <c:pt idx="19">
                  <c:v>213.4</c:v>
                </c:pt>
                <c:pt idx="20">
                  <c:v>213.5</c:v>
                </c:pt>
                <c:pt idx="21">
                  <c:v>213.6</c:v>
                </c:pt>
                <c:pt idx="22">
                  <c:v>213.7</c:v>
                </c:pt>
                <c:pt idx="23">
                  <c:v>213.8</c:v>
                </c:pt>
                <c:pt idx="24">
                  <c:v>213.9</c:v>
                </c:pt>
                <c:pt idx="25">
                  <c:v>214</c:v>
                </c:pt>
                <c:pt idx="26">
                  <c:v>214.1</c:v>
                </c:pt>
                <c:pt idx="27">
                  <c:v>214.2</c:v>
                </c:pt>
                <c:pt idx="28">
                  <c:v>214.3</c:v>
                </c:pt>
                <c:pt idx="29">
                  <c:v>214.4</c:v>
                </c:pt>
                <c:pt idx="30">
                  <c:v>214.5</c:v>
                </c:pt>
                <c:pt idx="31">
                  <c:v>214.6</c:v>
                </c:pt>
                <c:pt idx="32">
                  <c:v>214.7</c:v>
                </c:pt>
                <c:pt idx="33">
                  <c:v>214.8</c:v>
                </c:pt>
                <c:pt idx="34">
                  <c:v>214.9</c:v>
                </c:pt>
                <c:pt idx="35">
                  <c:v>215</c:v>
                </c:pt>
                <c:pt idx="36">
                  <c:v>215.1</c:v>
                </c:pt>
                <c:pt idx="37">
                  <c:v>215.2</c:v>
                </c:pt>
                <c:pt idx="38">
                  <c:v>215.3</c:v>
                </c:pt>
                <c:pt idx="39">
                  <c:v>215.4</c:v>
                </c:pt>
                <c:pt idx="40">
                  <c:v>215.5</c:v>
                </c:pt>
                <c:pt idx="41">
                  <c:v>215.6</c:v>
                </c:pt>
                <c:pt idx="42">
                  <c:v>215.7</c:v>
                </c:pt>
                <c:pt idx="43">
                  <c:v>215.8</c:v>
                </c:pt>
                <c:pt idx="44">
                  <c:v>215.9</c:v>
                </c:pt>
                <c:pt idx="45">
                  <c:v>216</c:v>
                </c:pt>
                <c:pt idx="46">
                  <c:v>216.1</c:v>
                </c:pt>
                <c:pt idx="47">
                  <c:v>216.2</c:v>
                </c:pt>
                <c:pt idx="48">
                  <c:v>216.3</c:v>
                </c:pt>
                <c:pt idx="49">
                  <c:v>216.4</c:v>
                </c:pt>
                <c:pt idx="50">
                  <c:v>216.5</c:v>
                </c:pt>
                <c:pt idx="51">
                  <c:v>216.6</c:v>
                </c:pt>
                <c:pt idx="52">
                  <c:v>216.7</c:v>
                </c:pt>
                <c:pt idx="53">
                  <c:v>216.8</c:v>
                </c:pt>
                <c:pt idx="54">
                  <c:v>216.9</c:v>
                </c:pt>
                <c:pt idx="55">
                  <c:v>217</c:v>
                </c:pt>
                <c:pt idx="56">
                  <c:v>217.1</c:v>
                </c:pt>
                <c:pt idx="57">
                  <c:v>217.2</c:v>
                </c:pt>
                <c:pt idx="58">
                  <c:v>217.3</c:v>
                </c:pt>
                <c:pt idx="59">
                  <c:v>217.4</c:v>
                </c:pt>
                <c:pt idx="60">
                  <c:v>217.5</c:v>
                </c:pt>
                <c:pt idx="61">
                  <c:v>217.6</c:v>
                </c:pt>
                <c:pt idx="62">
                  <c:v>217.7</c:v>
                </c:pt>
                <c:pt idx="63">
                  <c:v>217.8</c:v>
                </c:pt>
                <c:pt idx="64">
                  <c:v>217.9</c:v>
                </c:pt>
                <c:pt idx="65">
                  <c:v>218</c:v>
                </c:pt>
                <c:pt idx="66">
                  <c:v>218.1</c:v>
                </c:pt>
                <c:pt idx="67">
                  <c:v>218.2</c:v>
                </c:pt>
                <c:pt idx="68">
                  <c:v>218.3</c:v>
                </c:pt>
                <c:pt idx="69">
                  <c:v>218.4</c:v>
                </c:pt>
                <c:pt idx="70">
                  <c:v>218.5</c:v>
                </c:pt>
                <c:pt idx="71">
                  <c:v>218.6</c:v>
                </c:pt>
                <c:pt idx="72">
                  <c:v>218.7</c:v>
                </c:pt>
                <c:pt idx="73">
                  <c:v>218.8</c:v>
                </c:pt>
                <c:pt idx="74">
                  <c:v>218.9</c:v>
                </c:pt>
                <c:pt idx="75">
                  <c:v>219</c:v>
                </c:pt>
                <c:pt idx="76">
                  <c:v>219.1</c:v>
                </c:pt>
                <c:pt idx="77">
                  <c:v>219.2</c:v>
                </c:pt>
                <c:pt idx="78">
                  <c:v>219.3</c:v>
                </c:pt>
              </c:numCache>
            </c:numRef>
          </c:yVal>
          <c:smooth val="0"/>
        </c:ser>
        <c:ser>
          <c:idx val="0"/>
          <c:order val="1"/>
          <c:tx>
            <c:v>2002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'RC.-N.64'!$D$3:$D$78</c:f>
              <c:numCache>
                <c:formatCode>0.00</c:formatCode>
                <c:ptCount val="76"/>
                <c:pt idx="0">
                  <c:v>0</c:v>
                </c:pt>
                <c:pt idx="1">
                  <c:v>0.8</c:v>
                </c:pt>
                <c:pt idx="2">
                  <c:v>2.2999999999999998</c:v>
                </c:pt>
                <c:pt idx="3">
                  <c:v>4.5999999999999996</c:v>
                </c:pt>
                <c:pt idx="4">
                  <c:v>8</c:v>
                </c:pt>
                <c:pt idx="5">
                  <c:v>13.2</c:v>
                </c:pt>
                <c:pt idx="6">
                  <c:v>19.600000000000001</c:v>
                </c:pt>
                <c:pt idx="7">
                  <c:v>26.5</c:v>
                </c:pt>
                <c:pt idx="8">
                  <c:v>33.5</c:v>
                </c:pt>
                <c:pt idx="9">
                  <c:v>40.799999999999997</c:v>
                </c:pt>
                <c:pt idx="10">
                  <c:v>48.5</c:v>
                </c:pt>
                <c:pt idx="11">
                  <c:v>56.2</c:v>
                </c:pt>
                <c:pt idx="12">
                  <c:v>64.70000000000006</c:v>
                </c:pt>
                <c:pt idx="13">
                  <c:v>73.5</c:v>
                </c:pt>
                <c:pt idx="14">
                  <c:v>82.500000000000071</c:v>
                </c:pt>
                <c:pt idx="15">
                  <c:v>91.500000000000128</c:v>
                </c:pt>
                <c:pt idx="16">
                  <c:v>100.5</c:v>
                </c:pt>
                <c:pt idx="17">
                  <c:v>109.75</c:v>
                </c:pt>
                <c:pt idx="18">
                  <c:v>119</c:v>
                </c:pt>
                <c:pt idx="19">
                  <c:v>128.5</c:v>
                </c:pt>
                <c:pt idx="20">
                  <c:v>138</c:v>
                </c:pt>
                <c:pt idx="21">
                  <c:v>147.5</c:v>
                </c:pt>
                <c:pt idx="22">
                  <c:v>157</c:v>
                </c:pt>
                <c:pt idx="23">
                  <c:v>167</c:v>
                </c:pt>
                <c:pt idx="24">
                  <c:v>177</c:v>
                </c:pt>
                <c:pt idx="25">
                  <c:v>187.5</c:v>
                </c:pt>
                <c:pt idx="26">
                  <c:v>198</c:v>
                </c:pt>
                <c:pt idx="27">
                  <c:v>209</c:v>
                </c:pt>
                <c:pt idx="28">
                  <c:v>220</c:v>
                </c:pt>
                <c:pt idx="29">
                  <c:v>232</c:v>
                </c:pt>
                <c:pt idx="30">
                  <c:v>244</c:v>
                </c:pt>
                <c:pt idx="31">
                  <c:v>256</c:v>
                </c:pt>
                <c:pt idx="32">
                  <c:v>267.99999999999949</c:v>
                </c:pt>
                <c:pt idx="33">
                  <c:v>279.99999999999937</c:v>
                </c:pt>
                <c:pt idx="34">
                  <c:v>291.99999999999926</c:v>
                </c:pt>
                <c:pt idx="35">
                  <c:v>304.49999999999926</c:v>
                </c:pt>
                <c:pt idx="36">
                  <c:v>316.99999999999926</c:v>
                </c:pt>
                <c:pt idx="37">
                  <c:v>329.49999999999926</c:v>
                </c:pt>
                <c:pt idx="38">
                  <c:v>341.99999999999926</c:v>
                </c:pt>
                <c:pt idx="39">
                  <c:v>354.99999999999937</c:v>
                </c:pt>
                <c:pt idx="40">
                  <c:v>367.99999999999949</c:v>
                </c:pt>
                <c:pt idx="41">
                  <c:v>381</c:v>
                </c:pt>
                <c:pt idx="42">
                  <c:v>394</c:v>
                </c:pt>
                <c:pt idx="43">
                  <c:v>407</c:v>
                </c:pt>
                <c:pt idx="44">
                  <c:v>420</c:v>
                </c:pt>
                <c:pt idx="45">
                  <c:v>433</c:v>
                </c:pt>
                <c:pt idx="46">
                  <c:v>446</c:v>
                </c:pt>
                <c:pt idx="47">
                  <c:v>459.5</c:v>
                </c:pt>
                <c:pt idx="48">
                  <c:v>473.00000000000063</c:v>
                </c:pt>
                <c:pt idx="49">
                  <c:v>486.50000000000085</c:v>
                </c:pt>
                <c:pt idx="50">
                  <c:v>500.00000000000108</c:v>
                </c:pt>
                <c:pt idx="51">
                  <c:v>514.00000000000091</c:v>
                </c:pt>
                <c:pt idx="52">
                  <c:v>528.00000000000068</c:v>
                </c:pt>
                <c:pt idx="53">
                  <c:v>542</c:v>
                </c:pt>
                <c:pt idx="54">
                  <c:v>556</c:v>
                </c:pt>
                <c:pt idx="55">
                  <c:v>570</c:v>
                </c:pt>
                <c:pt idx="56">
                  <c:v>584</c:v>
                </c:pt>
                <c:pt idx="57">
                  <c:v>598.5</c:v>
                </c:pt>
                <c:pt idx="58">
                  <c:v>613.00000000000068</c:v>
                </c:pt>
                <c:pt idx="59">
                  <c:v>627.50000000000114</c:v>
                </c:pt>
                <c:pt idx="60">
                  <c:v>642.00000000000159</c:v>
                </c:pt>
                <c:pt idx="61">
                  <c:v>657.00000000000159</c:v>
                </c:pt>
                <c:pt idx="62">
                  <c:v>672.00000000000159</c:v>
                </c:pt>
                <c:pt idx="63">
                  <c:v>687.00000000000159</c:v>
                </c:pt>
                <c:pt idx="64">
                  <c:v>702.00000000000159</c:v>
                </c:pt>
                <c:pt idx="65">
                  <c:v>717.00000000000159</c:v>
                </c:pt>
                <c:pt idx="66">
                  <c:v>732.00000000000159</c:v>
                </c:pt>
                <c:pt idx="67">
                  <c:v>747.00000000000159</c:v>
                </c:pt>
                <c:pt idx="68">
                  <c:v>762.00000000000159</c:v>
                </c:pt>
                <c:pt idx="69">
                  <c:v>777.50000000000114</c:v>
                </c:pt>
                <c:pt idx="70">
                  <c:v>793.00000000000068</c:v>
                </c:pt>
                <c:pt idx="71">
                  <c:v>808.5</c:v>
                </c:pt>
                <c:pt idx="72">
                  <c:v>824</c:v>
                </c:pt>
                <c:pt idx="73">
                  <c:v>839.49999999999932</c:v>
                </c:pt>
                <c:pt idx="74">
                  <c:v>854.99999999999886</c:v>
                </c:pt>
                <c:pt idx="75">
                  <c:v>870.49999999999841</c:v>
                </c:pt>
              </c:numCache>
            </c:numRef>
          </c:xVal>
          <c:yVal>
            <c:numRef>
              <c:f>'RC.-N.64'!$C$3:$C$78</c:f>
              <c:numCache>
                <c:formatCode>0.00</c:formatCode>
                <c:ptCount val="76"/>
                <c:pt idx="0">
                  <c:v>211.5</c:v>
                </c:pt>
                <c:pt idx="1">
                  <c:v>211.6</c:v>
                </c:pt>
                <c:pt idx="2">
                  <c:v>211.7</c:v>
                </c:pt>
                <c:pt idx="3">
                  <c:v>211.8</c:v>
                </c:pt>
                <c:pt idx="4">
                  <c:v>211.9</c:v>
                </c:pt>
                <c:pt idx="5">
                  <c:v>212</c:v>
                </c:pt>
                <c:pt idx="6">
                  <c:v>212.1</c:v>
                </c:pt>
                <c:pt idx="7">
                  <c:v>212.2</c:v>
                </c:pt>
                <c:pt idx="8">
                  <c:v>212.3</c:v>
                </c:pt>
                <c:pt idx="9">
                  <c:v>212.4</c:v>
                </c:pt>
                <c:pt idx="10">
                  <c:v>212.5</c:v>
                </c:pt>
                <c:pt idx="11">
                  <c:v>212.6</c:v>
                </c:pt>
                <c:pt idx="12">
                  <c:v>212.7</c:v>
                </c:pt>
                <c:pt idx="13">
                  <c:v>212.8</c:v>
                </c:pt>
                <c:pt idx="14">
                  <c:v>212.9</c:v>
                </c:pt>
                <c:pt idx="15">
                  <c:v>213</c:v>
                </c:pt>
                <c:pt idx="16">
                  <c:v>213.1</c:v>
                </c:pt>
                <c:pt idx="17">
                  <c:v>213.2</c:v>
                </c:pt>
                <c:pt idx="18">
                  <c:v>213.3</c:v>
                </c:pt>
                <c:pt idx="19">
                  <c:v>213.4</c:v>
                </c:pt>
                <c:pt idx="20">
                  <c:v>213.5</c:v>
                </c:pt>
                <c:pt idx="21">
                  <c:v>213.6</c:v>
                </c:pt>
                <c:pt idx="22">
                  <c:v>213.7</c:v>
                </c:pt>
                <c:pt idx="23">
                  <c:v>213.8</c:v>
                </c:pt>
                <c:pt idx="24">
                  <c:v>213.9</c:v>
                </c:pt>
                <c:pt idx="25">
                  <c:v>214</c:v>
                </c:pt>
                <c:pt idx="26">
                  <c:v>214.1</c:v>
                </c:pt>
                <c:pt idx="27">
                  <c:v>214.2</c:v>
                </c:pt>
                <c:pt idx="28">
                  <c:v>214.3</c:v>
                </c:pt>
                <c:pt idx="29">
                  <c:v>214.4</c:v>
                </c:pt>
                <c:pt idx="30">
                  <c:v>214.5</c:v>
                </c:pt>
                <c:pt idx="31">
                  <c:v>214.6</c:v>
                </c:pt>
                <c:pt idx="32">
                  <c:v>214.7</c:v>
                </c:pt>
                <c:pt idx="33">
                  <c:v>214.8</c:v>
                </c:pt>
                <c:pt idx="34">
                  <c:v>214.9</c:v>
                </c:pt>
                <c:pt idx="35">
                  <c:v>215</c:v>
                </c:pt>
                <c:pt idx="36">
                  <c:v>215.1</c:v>
                </c:pt>
                <c:pt idx="37">
                  <c:v>215.2</c:v>
                </c:pt>
                <c:pt idx="38">
                  <c:v>215.3</c:v>
                </c:pt>
                <c:pt idx="39">
                  <c:v>215.4</c:v>
                </c:pt>
                <c:pt idx="40">
                  <c:v>215.5</c:v>
                </c:pt>
                <c:pt idx="41">
                  <c:v>215.6</c:v>
                </c:pt>
                <c:pt idx="42">
                  <c:v>215.7</c:v>
                </c:pt>
                <c:pt idx="43">
                  <c:v>215.8</c:v>
                </c:pt>
                <c:pt idx="44">
                  <c:v>215.9</c:v>
                </c:pt>
                <c:pt idx="45">
                  <c:v>216</c:v>
                </c:pt>
                <c:pt idx="46">
                  <c:v>216.1</c:v>
                </c:pt>
                <c:pt idx="47">
                  <c:v>216.2</c:v>
                </c:pt>
                <c:pt idx="48">
                  <c:v>216.3</c:v>
                </c:pt>
                <c:pt idx="49">
                  <c:v>216.4</c:v>
                </c:pt>
                <c:pt idx="50">
                  <c:v>216.5</c:v>
                </c:pt>
                <c:pt idx="51">
                  <c:v>216.6</c:v>
                </c:pt>
                <c:pt idx="52">
                  <c:v>216.7</c:v>
                </c:pt>
                <c:pt idx="53">
                  <c:v>216.8</c:v>
                </c:pt>
                <c:pt idx="54">
                  <c:v>216.9</c:v>
                </c:pt>
                <c:pt idx="55">
                  <c:v>217</c:v>
                </c:pt>
                <c:pt idx="56">
                  <c:v>217.1</c:v>
                </c:pt>
                <c:pt idx="57">
                  <c:v>217.2</c:v>
                </c:pt>
                <c:pt idx="58">
                  <c:v>217.3</c:v>
                </c:pt>
                <c:pt idx="59">
                  <c:v>217.4</c:v>
                </c:pt>
                <c:pt idx="60">
                  <c:v>217.5</c:v>
                </c:pt>
                <c:pt idx="61">
                  <c:v>217.6</c:v>
                </c:pt>
                <c:pt idx="62">
                  <c:v>217.7</c:v>
                </c:pt>
                <c:pt idx="63">
                  <c:v>217.8</c:v>
                </c:pt>
                <c:pt idx="64">
                  <c:v>217.9</c:v>
                </c:pt>
                <c:pt idx="65">
                  <c:v>218</c:v>
                </c:pt>
                <c:pt idx="66">
                  <c:v>218.1</c:v>
                </c:pt>
                <c:pt idx="67">
                  <c:v>218.2</c:v>
                </c:pt>
                <c:pt idx="68">
                  <c:v>218.3</c:v>
                </c:pt>
                <c:pt idx="69">
                  <c:v>218.4</c:v>
                </c:pt>
                <c:pt idx="70">
                  <c:v>218.5</c:v>
                </c:pt>
                <c:pt idx="71">
                  <c:v>218.6</c:v>
                </c:pt>
                <c:pt idx="72">
                  <c:v>218.7</c:v>
                </c:pt>
                <c:pt idx="73">
                  <c:v>218.8</c:v>
                </c:pt>
                <c:pt idx="74">
                  <c:v>218.9</c:v>
                </c:pt>
                <c:pt idx="75">
                  <c:v>219</c:v>
                </c:pt>
              </c:numCache>
            </c:numRef>
          </c:yVal>
          <c:smooth val="0"/>
        </c:ser>
        <c:ser>
          <c:idx val="1"/>
          <c:order val="2"/>
          <c:tx>
            <c:v>2004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'RC.-N.64'!$H$3:$H$51</c:f>
              <c:numCache>
                <c:formatCode>0.00</c:formatCode>
                <c:ptCount val="49"/>
                <c:pt idx="0">
                  <c:v>0</c:v>
                </c:pt>
                <c:pt idx="1">
                  <c:v>3.8</c:v>
                </c:pt>
                <c:pt idx="2">
                  <c:v>10.6</c:v>
                </c:pt>
                <c:pt idx="3">
                  <c:v>22</c:v>
                </c:pt>
                <c:pt idx="4">
                  <c:v>35</c:v>
                </c:pt>
                <c:pt idx="5">
                  <c:v>51</c:v>
                </c:pt>
                <c:pt idx="6">
                  <c:v>67</c:v>
                </c:pt>
                <c:pt idx="7">
                  <c:v>83</c:v>
                </c:pt>
                <c:pt idx="8">
                  <c:v>99</c:v>
                </c:pt>
                <c:pt idx="9">
                  <c:v>115</c:v>
                </c:pt>
                <c:pt idx="10">
                  <c:v>124.6</c:v>
                </c:pt>
                <c:pt idx="11">
                  <c:v>147</c:v>
                </c:pt>
                <c:pt idx="12">
                  <c:v>163</c:v>
                </c:pt>
                <c:pt idx="13">
                  <c:v>180</c:v>
                </c:pt>
                <c:pt idx="14">
                  <c:v>197</c:v>
                </c:pt>
                <c:pt idx="15">
                  <c:v>215</c:v>
                </c:pt>
                <c:pt idx="16">
                  <c:v>234</c:v>
                </c:pt>
                <c:pt idx="17">
                  <c:v>254</c:v>
                </c:pt>
                <c:pt idx="18">
                  <c:v>274</c:v>
                </c:pt>
                <c:pt idx="19">
                  <c:v>294</c:v>
                </c:pt>
                <c:pt idx="20">
                  <c:v>316</c:v>
                </c:pt>
                <c:pt idx="21">
                  <c:v>338</c:v>
                </c:pt>
                <c:pt idx="22">
                  <c:v>364</c:v>
                </c:pt>
                <c:pt idx="23">
                  <c:v>390</c:v>
                </c:pt>
                <c:pt idx="24">
                  <c:v>416</c:v>
                </c:pt>
                <c:pt idx="25">
                  <c:v>442</c:v>
                </c:pt>
                <c:pt idx="26">
                  <c:v>472</c:v>
                </c:pt>
                <c:pt idx="27">
                  <c:v>502</c:v>
                </c:pt>
                <c:pt idx="28">
                  <c:v>534</c:v>
                </c:pt>
                <c:pt idx="29">
                  <c:v>566</c:v>
                </c:pt>
                <c:pt idx="30">
                  <c:v>598</c:v>
                </c:pt>
                <c:pt idx="31">
                  <c:v>630</c:v>
                </c:pt>
                <c:pt idx="32">
                  <c:v>662</c:v>
                </c:pt>
                <c:pt idx="33">
                  <c:v>695</c:v>
                </c:pt>
                <c:pt idx="34">
                  <c:v>728</c:v>
                </c:pt>
                <c:pt idx="35">
                  <c:v>762</c:v>
                </c:pt>
                <c:pt idx="36">
                  <c:v>797</c:v>
                </c:pt>
                <c:pt idx="37">
                  <c:v>832</c:v>
                </c:pt>
                <c:pt idx="38">
                  <c:v>867</c:v>
                </c:pt>
                <c:pt idx="39">
                  <c:v>902</c:v>
                </c:pt>
                <c:pt idx="40">
                  <c:v>937</c:v>
                </c:pt>
                <c:pt idx="41">
                  <c:v>972</c:v>
                </c:pt>
                <c:pt idx="42">
                  <c:v>1007</c:v>
                </c:pt>
                <c:pt idx="43">
                  <c:v>1043</c:v>
                </c:pt>
                <c:pt idx="44">
                  <c:v>1079</c:v>
                </c:pt>
                <c:pt idx="45">
                  <c:v>1115</c:v>
                </c:pt>
                <c:pt idx="46">
                  <c:v>1152</c:v>
                </c:pt>
                <c:pt idx="47">
                  <c:v>1189</c:v>
                </c:pt>
                <c:pt idx="48">
                  <c:v>1226</c:v>
                </c:pt>
              </c:numCache>
            </c:numRef>
          </c:xVal>
          <c:yVal>
            <c:numRef>
              <c:f>'RC.-N.64'!$G$3:$G$51</c:f>
              <c:numCache>
                <c:formatCode>0.00</c:formatCode>
                <c:ptCount val="49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</c:numCache>
            </c:numRef>
          </c:yVal>
          <c:smooth val="0"/>
        </c:ser>
        <c:ser>
          <c:idx val="3"/>
          <c:order val="3"/>
          <c:tx>
            <c:v>2005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'RC.-N.64'!$J$3:$J$53</c:f>
              <c:numCache>
                <c:formatCode>0.00</c:formatCode>
                <c:ptCount val="51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64</c:v>
                </c:pt>
                <c:pt idx="7">
                  <c:v>80</c:v>
                </c:pt>
                <c:pt idx="8">
                  <c:v>96</c:v>
                </c:pt>
                <c:pt idx="9">
                  <c:v>112</c:v>
                </c:pt>
                <c:pt idx="10">
                  <c:v>128</c:v>
                </c:pt>
                <c:pt idx="11">
                  <c:v>144</c:v>
                </c:pt>
                <c:pt idx="12">
                  <c:v>160</c:v>
                </c:pt>
                <c:pt idx="13">
                  <c:v>176</c:v>
                </c:pt>
                <c:pt idx="14">
                  <c:v>192</c:v>
                </c:pt>
                <c:pt idx="15">
                  <c:v>208</c:v>
                </c:pt>
                <c:pt idx="16">
                  <c:v>224</c:v>
                </c:pt>
                <c:pt idx="17">
                  <c:v>245</c:v>
                </c:pt>
                <c:pt idx="18">
                  <c:v>270</c:v>
                </c:pt>
                <c:pt idx="19">
                  <c:v>295</c:v>
                </c:pt>
                <c:pt idx="20">
                  <c:v>320</c:v>
                </c:pt>
                <c:pt idx="21">
                  <c:v>345</c:v>
                </c:pt>
                <c:pt idx="22">
                  <c:v>370</c:v>
                </c:pt>
                <c:pt idx="23">
                  <c:v>395</c:v>
                </c:pt>
                <c:pt idx="24">
                  <c:v>420</c:v>
                </c:pt>
                <c:pt idx="25">
                  <c:v>445</c:v>
                </c:pt>
                <c:pt idx="26">
                  <c:v>470</c:v>
                </c:pt>
                <c:pt idx="27">
                  <c:v>498</c:v>
                </c:pt>
                <c:pt idx="28">
                  <c:v>528</c:v>
                </c:pt>
                <c:pt idx="29">
                  <c:v>558</c:v>
                </c:pt>
                <c:pt idx="30">
                  <c:v>588</c:v>
                </c:pt>
                <c:pt idx="31">
                  <c:v>618.5</c:v>
                </c:pt>
                <c:pt idx="32">
                  <c:v>649.5</c:v>
                </c:pt>
                <c:pt idx="33">
                  <c:v>681</c:v>
                </c:pt>
                <c:pt idx="34">
                  <c:v>713</c:v>
                </c:pt>
                <c:pt idx="35">
                  <c:v>745</c:v>
                </c:pt>
                <c:pt idx="36">
                  <c:v>780</c:v>
                </c:pt>
                <c:pt idx="37">
                  <c:v>815</c:v>
                </c:pt>
                <c:pt idx="38">
                  <c:v>850</c:v>
                </c:pt>
                <c:pt idx="39">
                  <c:v>885</c:v>
                </c:pt>
                <c:pt idx="40">
                  <c:v>920</c:v>
                </c:pt>
                <c:pt idx="41">
                  <c:v>955</c:v>
                </c:pt>
                <c:pt idx="42">
                  <c:v>990</c:v>
                </c:pt>
                <c:pt idx="43">
                  <c:v>1025</c:v>
                </c:pt>
                <c:pt idx="44">
                  <c:v>1060</c:v>
                </c:pt>
                <c:pt idx="45">
                  <c:v>1095</c:v>
                </c:pt>
                <c:pt idx="46">
                  <c:v>1130</c:v>
                </c:pt>
                <c:pt idx="47">
                  <c:v>1165</c:v>
                </c:pt>
                <c:pt idx="48">
                  <c:v>1200</c:v>
                </c:pt>
                <c:pt idx="49">
                  <c:v>1240</c:v>
                </c:pt>
                <c:pt idx="50">
                  <c:v>1285</c:v>
                </c:pt>
              </c:numCache>
            </c:numRef>
          </c:xVal>
          <c:yVal>
            <c:numRef>
              <c:f>'RC.-N.64'!$I$3:$I$53</c:f>
              <c:numCache>
                <c:formatCode>0.00</c:formatCode>
                <c:ptCount val="51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  <c:pt idx="49">
                  <c:v>221</c:v>
                </c:pt>
                <c:pt idx="50">
                  <c:v>221.2</c:v>
                </c:pt>
              </c:numCache>
            </c:numRef>
          </c:yVal>
          <c:smooth val="0"/>
        </c:ser>
        <c:ser>
          <c:idx val="4"/>
          <c:order val="4"/>
          <c:tx>
            <c:v>2006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'RC.-N.64'!$L$3:$L$73</c:f>
              <c:numCache>
                <c:formatCode>0.00</c:formatCode>
                <c:ptCount val="71"/>
                <c:pt idx="0">
                  <c:v>0</c:v>
                </c:pt>
                <c:pt idx="1">
                  <c:v>5.2</c:v>
                </c:pt>
                <c:pt idx="2">
                  <c:v>13.7</c:v>
                </c:pt>
                <c:pt idx="3">
                  <c:v>25.3</c:v>
                </c:pt>
                <c:pt idx="4">
                  <c:v>37.700000000000003</c:v>
                </c:pt>
                <c:pt idx="5">
                  <c:v>50.5</c:v>
                </c:pt>
                <c:pt idx="6">
                  <c:v>63.7</c:v>
                </c:pt>
                <c:pt idx="7">
                  <c:v>77.7</c:v>
                </c:pt>
                <c:pt idx="8">
                  <c:v>92.5</c:v>
                </c:pt>
                <c:pt idx="9">
                  <c:v>108</c:v>
                </c:pt>
                <c:pt idx="10">
                  <c:v>124</c:v>
                </c:pt>
                <c:pt idx="11">
                  <c:v>141</c:v>
                </c:pt>
                <c:pt idx="12">
                  <c:v>159</c:v>
                </c:pt>
                <c:pt idx="13">
                  <c:v>177</c:v>
                </c:pt>
                <c:pt idx="14">
                  <c:v>196</c:v>
                </c:pt>
                <c:pt idx="15">
                  <c:v>216</c:v>
                </c:pt>
                <c:pt idx="16">
                  <c:v>236</c:v>
                </c:pt>
                <c:pt idx="17">
                  <c:v>257</c:v>
                </c:pt>
                <c:pt idx="18">
                  <c:v>280</c:v>
                </c:pt>
                <c:pt idx="19">
                  <c:v>303</c:v>
                </c:pt>
                <c:pt idx="20">
                  <c:v>326</c:v>
                </c:pt>
                <c:pt idx="21">
                  <c:v>350</c:v>
                </c:pt>
                <c:pt idx="22">
                  <c:v>375</c:v>
                </c:pt>
                <c:pt idx="23">
                  <c:v>401</c:v>
                </c:pt>
                <c:pt idx="24">
                  <c:v>427</c:v>
                </c:pt>
                <c:pt idx="25">
                  <c:v>454</c:v>
                </c:pt>
                <c:pt idx="26">
                  <c:v>481</c:v>
                </c:pt>
                <c:pt idx="27">
                  <c:v>508</c:v>
                </c:pt>
                <c:pt idx="28">
                  <c:v>536</c:v>
                </c:pt>
                <c:pt idx="29">
                  <c:v>564</c:v>
                </c:pt>
                <c:pt idx="30">
                  <c:v>592</c:v>
                </c:pt>
                <c:pt idx="31">
                  <c:v>620</c:v>
                </c:pt>
                <c:pt idx="32">
                  <c:v>634.5</c:v>
                </c:pt>
                <c:pt idx="33">
                  <c:v>679.5</c:v>
                </c:pt>
                <c:pt idx="34">
                  <c:v>708</c:v>
                </c:pt>
                <c:pt idx="35">
                  <c:v>738</c:v>
                </c:pt>
                <c:pt idx="36">
                  <c:v>769</c:v>
                </c:pt>
                <c:pt idx="37">
                  <c:v>801</c:v>
                </c:pt>
                <c:pt idx="38">
                  <c:v>834</c:v>
                </c:pt>
                <c:pt idx="39">
                  <c:v>867</c:v>
                </c:pt>
                <c:pt idx="40">
                  <c:v>902</c:v>
                </c:pt>
                <c:pt idx="41">
                  <c:v>937</c:v>
                </c:pt>
                <c:pt idx="42">
                  <c:v>972</c:v>
                </c:pt>
                <c:pt idx="43">
                  <c:v>1007</c:v>
                </c:pt>
                <c:pt idx="44">
                  <c:v>1043</c:v>
                </c:pt>
                <c:pt idx="45">
                  <c:v>1079</c:v>
                </c:pt>
                <c:pt idx="46">
                  <c:v>1115</c:v>
                </c:pt>
                <c:pt idx="47">
                  <c:v>1151</c:v>
                </c:pt>
                <c:pt idx="48">
                  <c:v>1188</c:v>
                </c:pt>
                <c:pt idx="49">
                  <c:v>1225</c:v>
                </c:pt>
                <c:pt idx="50">
                  <c:v>1262</c:v>
                </c:pt>
                <c:pt idx="51">
                  <c:v>1299</c:v>
                </c:pt>
                <c:pt idx="52">
                  <c:v>1336</c:v>
                </c:pt>
                <c:pt idx="53">
                  <c:v>1373</c:v>
                </c:pt>
                <c:pt idx="54">
                  <c:v>1410</c:v>
                </c:pt>
                <c:pt idx="55">
                  <c:v>1447</c:v>
                </c:pt>
                <c:pt idx="56">
                  <c:v>1485</c:v>
                </c:pt>
                <c:pt idx="57">
                  <c:v>1523</c:v>
                </c:pt>
                <c:pt idx="58">
                  <c:v>1562</c:v>
                </c:pt>
                <c:pt idx="59">
                  <c:v>1602</c:v>
                </c:pt>
                <c:pt idx="60">
                  <c:v>1642</c:v>
                </c:pt>
                <c:pt idx="61">
                  <c:v>1682</c:v>
                </c:pt>
                <c:pt idx="62">
                  <c:v>1725</c:v>
                </c:pt>
                <c:pt idx="63">
                  <c:v>1787</c:v>
                </c:pt>
                <c:pt idx="64">
                  <c:v>1867</c:v>
                </c:pt>
                <c:pt idx="65">
                  <c:v>1980</c:v>
                </c:pt>
                <c:pt idx="66">
                  <c:v>2102</c:v>
                </c:pt>
                <c:pt idx="67">
                  <c:v>2225</c:v>
                </c:pt>
                <c:pt idx="68">
                  <c:v>2350</c:v>
                </c:pt>
                <c:pt idx="69">
                  <c:v>2480</c:v>
                </c:pt>
                <c:pt idx="70">
                  <c:v>2617</c:v>
                </c:pt>
              </c:numCache>
            </c:numRef>
          </c:xVal>
          <c:yVal>
            <c:numRef>
              <c:f>'RC.-N.64'!$K$3:$K$73</c:f>
              <c:numCache>
                <c:formatCode>0.00</c:formatCode>
                <c:ptCount val="71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  <c:pt idx="49">
                  <c:v>221</c:v>
                </c:pt>
                <c:pt idx="50">
                  <c:v>221.2</c:v>
                </c:pt>
                <c:pt idx="51">
                  <c:v>221.4</c:v>
                </c:pt>
                <c:pt idx="52">
                  <c:v>221.6</c:v>
                </c:pt>
                <c:pt idx="53">
                  <c:v>221.8</c:v>
                </c:pt>
                <c:pt idx="54">
                  <c:v>222</c:v>
                </c:pt>
                <c:pt idx="55">
                  <c:v>222.2</c:v>
                </c:pt>
                <c:pt idx="56">
                  <c:v>222.4</c:v>
                </c:pt>
                <c:pt idx="57">
                  <c:v>222.6</c:v>
                </c:pt>
                <c:pt idx="58">
                  <c:v>222.8</c:v>
                </c:pt>
                <c:pt idx="59">
                  <c:v>223</c:v>
                </c:pt>
                <c:pt idx="60">
                  <c:v>223.2</c:v>
                </c:pt>
                <c:pt idx="61">
                  <c:v>223.4</c:v>
                </c:pt>
                <c:pt idx="62">
                  <c:v>223.6</c:v>
                </c:pt>
                <c:pt idx="63">
                  <c:v>223.8</c:v>
                </c:pt>
                <c:pt idx="64">
                  <c:v>224</c:v>
                </c:pt>
                <c:pt idx="65">
                  <c:v>224.2</c:v>
                </c:pt>
                <c:pt idx="66">
                  <c:v>224.4</c:v>
                </c:pt>
                <c:pt idx="67">
                  <c:v>224.6</c:v>
                </c:pt>
                <c:pt idx="68">
                  <c:v>224.8</c:v>
                </c:pt>
                <c:pt idx="69">
                  <c:v>225</c:v>
                </c:pt>
                <c:pt idx="70">
                  <c:v>225.2</c:v>
                </c:pt>
              </c:numCache>
            </c:numRef>
          </c:yVal>
          <c:smooth val="0"/>
        </c:ser>
        <c:ser>
          <c:idx val="5"/>
          <c:order val="5"/>
          <c:tx>
            <c:v>2007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'RC.-N.64'!$N$3:$N$69</c:f>
              <c:numCache>
                <c:formatCode>0.00</c:formatCode>
                <c:ptCount val="67"/>
                <c:pt idx="0">
                  <c:v>0</c:v>
                </c:pt>
                <c:pt idx="1">
                  <c:v>2</c:v>
                </c:pt>
                <c:pt idx="2">
                  <c:v>4.5999999999999996</c:v>
                </c:pt>
                <c:pt idx="3">
                  <c:v>8</c:v>
                </c:pt>
                <c:pt idx="4">
                  <c:v>12.6</c:v>
                </c:pt>
                <c:pt idx="5">
                  <c:v>18.8</c:v>
                </c:pt>
                <c:pt idx="6">
                  <c:v>25</c:v>
                </c:pt>
                <c:pt idx="7">
                  <c:v>31.4</c:v>
                </c:pt>
                <c:pt idx="8">
                  <c:v>38</c:v>
                </c:pt>
                <c:pt idx="9">
                  <c:v>44.8</c:v>
                </c:pt>
                <c:pt idx="10">
                  <c:v>51.6</c:v>
                </c:pt>
                <c:pt idx="11">
                  <c:v>58.4</c:v>
                </c:pt>
                <c:pt idx="12">
                  <c:v>65.2</c:v>
                </c:pt>
                <c:pt idx="13">
                  <c:v>72</c:v>
                </c:pt>
                <c:pt idx="14">
                  <c:v>78.8</c:v>
                </c:pt>
                <c:pt idx="15">
                  <c:v>85.6</c:v>
                </c:pt>
                <c:pt idx="16">
                  <c:v>92.8</c:v>
                </c:pt>
                <c:pt idx="17">
                  <c:v>100</c:v>
                </c:pt>
                <c:pt idx="18">
                  <c:v>107.5</c:v>
                </c:pt>
                <c:pt idx="19">
                  <c:v>115</c:v>
                </c:pt>
                <c:pt idx="20">
                  <c:v>123</c:v>
                </c:pt>
                <c:pt idx="21">
                  <c:v>131</c:v>
                </c:pt>
                <c:pt idx="22">
                  <c:v>139</c:v>
                </c:pt>
                <c:pt idx="23">
                  <c:v>148</c:v>
                </c:pt>
                <c:pt idx="24">
                  <c:v>157</c:v>
                </c:pt>
                <c:pt idx="25">
                  <c:v>166</c:v>
                </c:pt>
                <c:pt idx="26">
                  <c:v>175</c:v>
                </c:pt>
                <c:pt idx="27">
                  <c:v>184</c:v>
                </c:pt>
                <c:pt idx="28">
                  <c:v>193</c:v>
                </c:pt>
                <c:pt idx="29">
                  <c:v>202</c:v>
                </c:pt>
                <c:pt idx="30">
                  <c:v>212</c:v>
                </c:pt>
                <c:pt idx="31">
                  <c:v>222</c:v>
                </c:pt>
                <c:pt idx="32">
                  <c:v>232</c:v>
                </c:pt>
                <c:pt idx="33">
                  <c:v>242</c:v>
                </c:pt>
                <c:pt idx="34">
                  <c:v>252</c:v>
                </c:pt>
                <c:pt idx="35">
                  <c:v>263</c:v>
                </c:pt>
                <c:pt idx="36">
                  <c:v>274</c:v>
                </c:pt>
                <c:pt idx="37">
                  <c:v>285</c:v>
                </c:pt>
                <c:pt idx="38">
                  <c:v>296</c:v>
                </c:pt>
                <c:pt idx="39">
                  <c:v>307</c:v>
                </c:pt>
                <c:pt idx="40">
                  <c:v>318</c:v>
                </c:pt>
                <c:pt idx="41">
                  <c:v>329</c:v>
                </c:pt>
                <c:pt idx="42">
                  <c:v>340</c:v>
                </c:pt>
                <c:pt idx="43">
                  <c:v>352</c:v>
                </c:pt>
                <c:pt idx="44">
                  <c:v>364</c:v>
                </c:pt>
                <c:pt idx="45">
                  <c:v>376</c:v>
                </c:pt>
                <c:pt idx="46">
                  <c:v>388</c:v>
                </c:pt>
                <c:pt idx="47">
                  <c:v>401</c:v>
                </c:pt>
                <c:pt idx="48">
                  <c:v>414</c:v>
                </c:pt>
                <c:pt idx="49">
                  <c:v>427</c:v>
                </c:pt>
                <c:pt idx="50">
                  <c:v>440</c:v>
                </c:pt>
                <c:pt idx="51">
                  <c:v>453</c:v>
                </c:pt>
                <c:pt idx="52">
                  <c:v>466</c:v>
                </c:pt>
                <c:pt idx="53">
                  <c:v>479</c:v>
                </c:pt>
                <c:pt idx="54">
                  <c:v>492</c:v>
                </c:pt>
                <c:pt idx="55">
                  <c:v>505</c:v>
                </c:pt>
                <c:pt idx="56">
                  <c:v>519</c:v>
                </c:pt>
                <c:pt idx="57">
                  <c:v>533</c:v>
                </c:pt>
                <c:pt idx="58">
                  <c:v>547</c:v>
                </c:pt>
                <c:pt idx="59">
                  <c:v>562</c:v>
                </c:pt>
                <c:pt idx="60">
                  <c:v>577</c:v>
                </c:pt>
                <c:pt idx="61">
                  <c:v>592</c:v>
                </c:pt>
                <c:pt idx="62">
                  <c:v>607</c:v>
                </c:pt>
                <c:pt idx="63">
                  <c:v>622</c:v>
                </c:pt>
                <c:pt idx="64">
                  <c:v>637</c:v>
                </c:pt>
                <c:pt idx="65">
                  <c:v>652</c:v>
                </c:pt>
                <c:pt idx="66">
                  <c:v>668</c:v>
                </c:pt>
              </c:numCache>
            </c:numRef>
          </c:xVal>
          <c:yVal>
            <c:numRef>
              <c:f>'RC.-N.64'!$M$3:$M$68</c:f>
              <c:numCache>
                <c:formatCode>0.00</c:formatCode>
                <c:ptCount val="66"/>
                <c:pt idx="0">
                  <c:v>211.2</c:v>
                </c:pt>
                <c:pt idx="1">
                  <c:v>211.3</c:v>
                </c:pt>
                <c:pt idx="2">
                  <c:v>211.4</c:v>
                </c:pt>
                <c:pt idx="3">
                  <c:v>211.5</c:v>
                </c:pt>
                <c:pt idx="4">
                  <c:v>211.6</c:v>
                </c:pt>
                <c:pt idx="5">
                  <c:v>211.7</c:v>
                </c:pt>
                <c:pt idx="6">
                  <c:v>211.8</c:v>
                </c:pt>
                <c:pt idx="7">
                  <c:v>211.9</c:v>
                </c:pt>
                <c:pt idx="8">
                  <c:v>212</c:v>
                </c:pt>
                <c:pt idx="9">
                  <c:v>212.1</c:v>
                </c:pt>
                <c:pt idx="10">
                  <c:v>212.2</c:v>
                </c:pt>
                <c:pt idx="11">
                  <c:v>212.3</c:v>
                </c:pt>
                <c:pt idx="12">
                  <c:v>212.4</c:v>
                </c:pt>
                <c:pt idx="13">
                  <c:v>212.5</c:v>
                </c:pt>
                <c:pt idx="14">
                  <c:v>212.6</c:v>
                </c:pt>
                <c:pt idx="15">
                  <c:v>212.7</c:v>
                </c:pt>
                <c:pt idx="16">
                  <c:v>212.8</c:v>
                </c:pt>
                <c:pt idx="17">
                  <c:v>212.9</c:v>
                </c:pt>
                <c:pt idx="18">
                  <c:v>213</c:v>
                </c:pt>
                <c:pt idx="19">
                  <c:v>213.1</c:v>
                </c:pt>
                <c:pt idx="20">
                  <c:v>213.2</c:v>
                </c:pt>
                <c:pt idx="21">
                  <c:v>213.3</c:v>
                </c:pt>
                <c:pt idx="22">
                  <c:v>213.4</c:v>
                </c:pt>
                <c:pt idx="23">
                  <c:v>213.5</c:v>
                </c:pt>
                <c:pt idx="24">
                  <c:v>213.6</c:v>
                </c:pt>
                <c:pt idx="25">
                  <c:v>213.7</c:v>
                </c:pt>
                <c:pt idx="26">
                  <c:v>213.8</c:v>
                </c:pt>
                <c:pt idx="27">
                  <c:v>213.9</c:v>
                </c:pt>
                <c:pt idx="28">
                  <c:v>214.00000000000099</c:v>
                </c:pt>
                <c:pt idx="29">
                  <c:v>214.10000000000099</c:v>
                </c:pt>
                <c:pt idx="30">
                  <c:v>214.20000000000101</c:v>
                </c:pt>
                <c:pt idx="31">
                  <c:v>214.30000000000101</c:v>
                </c:pt>
                <c:pt idx="32">
                  <c:v>214.400000000001</c:v>
                </c:pt>
                <c:pt idx="33">
                  <c:v>214.50000000000099</c:v>
                </c:pt>
                <c:pt idx="34">
                  <c:v>214.60000000000099</c:v>
                </c:pt>
                <c:pt idx="35">
                  <c:v>214.70000000000101</c:v>
                </c:pt>
                <c:pt idx="36">
                  <c:v>214.80000000000101</c:v>
                </c:pt>
                <c:pt idx="37">
                  <c:v>214.900000000001</c:v>
                </c:pt>
                <c:pt idx="38">
                  <c:v>215.00000000000099</c:v>
                </c:pt>
                <c:pt idx="39">
                  <c:v>215.10000000000099</c:v>
                </c:pt>
                <c:pt idx="40">
                  <c:v>215.20000000000101</c:v>
                </c:pt>
                <c:pt idx="41">
                  <c:v>215.30000000000101</c:v>
                </c:pt>
                <c:pt idx="42">
                  <c:v>215.400000000001</c:v>
                </c:pt>
                <c:pt idx="43">
                  <c:v>215.50000000000099</c:v>
                </c:pt>
                <c:pt idx="44">
                  <c:v>215.60000000000099</c:v>
                </c:pt>
                <c:pt idx="45">
                  <c:v>215.70000000000101</c:v>
                </c:pt>
                <c:pt idx="46">
                  <c:v>215.80000000000101</c:v>
                </c:pt>
                <c:pt idx="47">
                  <c:v>215.900000000001</c:v>
                </c:pt>
                <c:pt idx="48">
                  <c:v>216.00000000000099</c:v>
                </c:pt>
                <c:pt idx="49">
                  <c:v>216.10000000000099</c:v>
                </c:pt>
                <c:pt idx="50">
                  <c:v>216.20000000000101</c:v>
                </c:pt>
                <c:pt idx="51">
                  <c:v>216.30000000000101</c:v>
                </c:pt>
                <c:pt idx="52">
                  <c:v>216.400000000001</c:v>
                </c:pt>
                <c:pt idx="53">
                  <c:v>216.50000000000099</c:v>
                </c:pt>
                <c:pt idx="54">
                  <c:v>216.60000000000099</c:v>
                </c:pt>
                <c:pt idx="55">
                  <c:v>216.70000000000101</c:v>
                </c:pt>
                <c:pt idx="56">
                  <c:v>216.80000000000101</c:v>
                </c:pt>
                <c:pt idx="57">
                  <c:v>216.900000000001</c:v>
                </c:pt>
                <c:pt idx="58">
                  <c:v>217.00000000000099</c:v>
                </c:pt>
                <c:pt idx="59">
                  <c:v>217.10000000000099</c:v>
                </c:pt>
                <c:pt idx="60">
                  <c:v>217.20000000000101</c:v>
                </c:pt>
                <c:pt idx="61">
                  <c:v>217.30000000000101</c:v>
                </c:pt>
                <c:pt idx="62">
                  <c:v>217.400000000001</c:v>
                </c:pt>
                <c:pt idx="63">
                  <c:v>217.50000000000099</c:v>
                </c:pt>
                <c:pt idx="64">
                  <c:v>217.60000000000099</c:v>
                </c:pt>
                <c:pt idx="65">
                  <c:v>217.70000000000101</c:v>
                </c:pt>
              </c:numCache>
            </c:numRef>
          </c:yVal>
          <c:smooth val="0"/>
        </c:ser>
        <c:ser>
          <c:idx val="6"/>
          <c:order val="6"/>
          <c:tx>
            <c:v>2008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'RC.-N.64'!$P$3:$P$99</c:f>
              <c:numCache>
                <c:formatCode>0.00</c:formatCode>
                <c:ptCount val="97"/>
                <c:pt idx="0">
                  <c:v>0</c:v>
                </c:pt>
                <c:pt idx="1">
                  <c:v>5.6</c:v>
                </c:pt>
                <c:pt idx="2">
                  <c:v>12.7</c:v>
                </c:pt>
                <c:pt idx="3">
                  <c:v>20.2</c:v>
                </c:pt>
                <c:pt idx="4">
                  <c:v>27.9</c:v>
                </c:pt>
                <c:pt idx="5">
                  <c:v>35.700000000000003</c:v>
                </c:pt>
                <c:pt idx="6">
                  <c:v>43.5</c:v>
                </c:pt>
                <c:pt idx="7">
                  <c:v>51.4</c:v>
                </c:pt>
                <c:pt idx="8">
                  <c:v>59.4</c:v>
                </c:pt>
                <c:pt idx="9">
                  <c:v>67.5</c:v>
                </c:pt>
                <c:pt idx="10">
                  <c:v>75.599999999999994</c:v>
                </c:pt>
                <c:pt idx="11">
                  <c:v>83.8</c:v>
                </c:pt>
                <c:pt idx="12">
                  <c:v>92</c:v>
                </c:pt>
                <c:pt idx="13">
                  <c:v>100.2</c:v>
                </c:pt>
                <c:pt idx="14">
                  <c:v>108.6</c:v>
                </c:pt>
                <c:pt idx="15">
                  <c:v>117</c:v>
                </c:pt>
                <c:pt idx="16">
                  <c:v>125.6</c:v>
                </c:pt>
                <c:pt idx="17">
                  <c:v>134.6</c:v>
                </c:pt>
                <c:pt idx="18">
                  <c:v>143.80000000000001</c:v>
                </c:pt>
                <c:pt idx="19">
                  <c:v>153</c:v>
                </c:pt>
                <c:pt idx="20">
                  <c:v>162.19999999999999</c:v>
                </c:pt>
                <c:pt idx="21">
                  <c:v>171.4</c:v>
                </c:pt>
                <c:pt idx="22">
                  <c:v>180.6</c:v>
                </c:pt>
                <c:pt idx="23">
                  <c:v>189.8</c:v>
                </c:pt>
                <c:pt idx="24">
                  <c:v>199</c:v>
                </c:pt>
                <c:pt idx="25">
                  <c:v>208.5</c:v>
                </c:pt>
                <c:pt idx="26">
                  <c:v>218</c:v>
                </c:pt>
                <c:pt idx="27">
                  <c:v>227.5</c:v>
                </c:pt>
                <c:pt idx="28">
                  <c:v>237.5</c:v>
                </c:pt>
                <c:pt idx="29">
                  <c:v>247.5</c:v>
                </c:pt>
                <c:pt idx="30">
                  <c:v>257.5</c:v>
                </c:pt>
                <c:pt idx="31">
                  <c:v>267.5</c:v>
                </c:pt>
                <c:pt idx="32">
                  <c:v>278</c:v>
                </c:pt>
                <c:pt idx="33">
                  <c:v>289</c:v>
                </c:pt>
                <c:pt idx="34">
                  <c:v>300</c:v>
                </c:pt>
                <c:pt idx="35">
                  <c:v>311</c:v>
                </c:pt>
                <c:pt idx="36">
                  <c:v>322</c:v>
                </c:pt>
                <c:pt idx="37">
                  <c:v>333</c:v>
                </c:pt>
                <c:pt idx="38">
                  <c:v>344</c:v>
                </c:pt>
                <c:pt idx="39">
                  <c:v>355</c:v>
                </c:pt>
                <c:pt idx="40">
                  <c:v>366</c:v>
                </c:pt>
                <c:pt idx="41">
                  <c:v>377</c:v>
                </c:pt>
                <c:pt idx="42">
                  <c:v>388</c:v>
                </c:pt>
                <c:pt idx="43">
                  <c:v>399</c:v>
                </c:pt>
                <c:pt idx="44">
                  <c:v>410</c:v>
                </c:pt>
                <c:pt idx="45">
                  <c:v>421</c:v>
                </c:pt>
                <c:pt idx="46">
                  <c:v>432</c:v>
                </c:pt>
                <c:pt idx="47">
                  <c:v>443</c:v>
                </c:pt>
                <c:pt idx="48">
                  <c:v>454</c:v>
                </c:pt>
                <c:pt idx="49">
                  <c:v>465</c:v>
                </c:pt>
                <c:pt idx="50">
                  <c:v>476</c:v>
                </c:pt>
                <c:pt idx="51">
                  <c:v>487</c:v>
                </c:pt>
                <c:pt idx="52">
                  <c:v>498</c:v>
                </c:pt>
                <c:pt idx="53">
                  <c:v>509</c:v>
                </c:pt>
                <c:pt idx="54">
                  <c:v>520</c:v>
                </c:pt>
                <c:pt idx="55">
                  <c:v>531</c:v>
                </c:pt>
                <c:pt idx="56">
                  <c:v>543</c:v>
                </c:pt>
                <c:pt idx="57">
                  <c:v>555</c:v>
                </c:pt>
                <c:pt idx="58">
                  <c:v>567</c:v>
                </c:pt>
                <c:pt idx="59">
                  <c:v>579</c:v>
                </c:pt>
                <c:pt idx="60">
                  <c:v>591</c:v>
                </c:pt>
                <c:pt idx="61">
                  <c:v>603</c:v>
                </c:pt>
                <c:pt idx="62">
                  <c:v>615</c:v>
                </c:pt>
                <c:pt idx="63">
                  <c:v>627</c:v>
                </c:pt>
                <c:pt idx="64">
                  <c:v>640</c:v>
                </c:pt>
                <c:pt idx="65">
                  <c:v>653</c:v>
                </c:pt>
                <c:pt idx="66">
                  <c:v>666</c:v>
                </c:pt>
                <c:pt idx="67">
                  <c:v>679</c:v>
                </c:pt>
                <c:pt idx="68">
                  <c:v>692</c:v>
                </c:pt>
                <c:pt idx="69">
                  <c:v>706</c:v>
                </c:pt>
                <c:pt idx="70">
                  <c:v>720</c:v>
                </c:pt>
                <c:pt idx="71">
                  <c:v>735</c:v>
                </c:pt>
                <c:pt idx="72">
                  <c:v>750</c:v>
                </c:pt>
                <c:pt idx="73">
                  <c:v>765</c:v>
                </c:pt>
                <c:pt idx="74">
                  <c:v>781</c:v>
                </c:pt>
                <c:pt idx="75">
                  <c:v>798</c:v>
                </c:pt>
                <c:pt idx="76">
                  <c:v>816</c:v>
                </c:pt>
                <c:pt idx="77">
                  <c:v>834</c:v>
                </c:pt>
                <c:pt idx="78">
                  <c:v>852</c:v>
                </c:pt>
                <c:pt idx="79">
                  <c:v>871</c:v>
                </c:pt>
                <c:pt idx="80">
                  <c:v>890</c:v>
                </c:pt>
                <c:pt idx="81">
                  <c:v>910</c:v>
                </c:pt>
                <c:pt idx="82">
                  <c:v>930</c:v>
                </c:pt>
                <c:pt idx="83">
                  <c:v>950</c:v>
                </c:pt>
                <c:pt idx="84">
                  <c:v>970</c:v>
                </c:pt>
                <c:pt idx="85">
                  <c:v>992</c:v>
                </c:pt>
                <c:pt idx="86">
                  <c:v>1014</c:v>
                </c:pt>
                <c:pt idx="87">
                  <c:v>1038</c:v>
                </c:pt>
                <c:pt idx="88">
                  <c:v>1062</c:v>
                </c:pt>
                <c:pt idx="89">
                  <c:v>1088</c:v>
                </c:pt>
                <c:pt idx="90">
                  <c:v>1114</c:v>
                </c:pt>
                <c:pt idx="91">
                  <c:v>1142</c:v>
                </c:pt>
                <c:pt idx="92">
                  <c:v>1170</c:v>
                </c:pt>
                <c:pt idx="93">
                  <c:v>1200</c:v>
                </c:pt>
                <c:pt idx="94">
                  <c:v>1230</c:v>
                </c:pt>
                <c:pt idx="95">
                  <c:v>1261</c:v>
                </c:pt>
                <c:pt idx="96">
                  <c:v>1292</c:v>
                </c:pt>
              </c:numCache>
            </c:numRef>
          </c:xVal>
          <c:yVal>
            <c:numRef>
              <c:f>'RC.-N.64'!$O$3:$O$99</c:f>
              <c:numCache>
                <c:formatCode>0.00</c:formatCode>
                <c:ptCount val="9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220.2</c:v>
                </c:pt>
                <c:pt idx="89">
                  <c:v>220.29999999999899</c:v>
                </c:pt>
                <c:pt idx="90">
                  <c:v>220.39999999999901</c:v>
                </c:pt>
                <c:pt idx="91">
                  <c:v>220.49999999999901</c:v>
                </c:pt>
                <c:pt idx="92">
                  <c:v>220.599999999999</c:v>
                </c:pt>
                <c:pt idx="93">
                  <c:v>220.69999999999899</c:v>
                </c:pt>
                <c:pt idx="94">
                  <c:v>220.79999999999899</c:v>
                </c:pt>
                <c:pt idx="95">
                  <c:v>220.89999999999901</c:v>
                </c:pt>
                <c:pt idx="96">
                  <c:v>220.99999999999901</c:v>
                </c:pt>
              </c:numCache>
            </c:numRef>
          </c:yVal>
          <c:smooth val="0"/>
        </c:ser>
        <c:ser>
          <c:idx val="7"/>
          <c:order val="7"/>
          <c:tx>
            <c:v>2009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'RC.-N.64'!$R$3:$R$67</c:f>
              <c:numCache>
                <c:formatCode>0.00</c:formatCode>
                <c:ptCount val="6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  <c:pt idx="4">
                  <c:v>28</c:v>
                </c:pt>
                <c:pt idx="5">
                  <c:v>37</c:v>
                </c:pt>
                <c:pt idx="6">
                  <c:v>46</c:v>
                </c:pt>
                <c:pt idx="7">
                  <c:v>55.5</c:v>
                </c:pt>
                <c:pt idx="8">
                  <c:v>65</c:v>
                </c:pt>
                <c:pt idx="9">
                  <c:v>75</c:v>
                </c:pt>
                <c:pt idx="10">
                  <c:v>85</c:v>
                </c:pt>
                <c:pt idx="11">
                  <c:v>95</c:v>
                </c:pt>
                <c:pt idx="12">
                  <c:v>105</c:v>
                </c:pt>
                <c:pt idx="13">
                  <c:v>115</c:v>
                </c:pt>
                <c:pt idx="14">
                  <c:v>125</c:v>
                </c:pt>
                <c:pt idx="15">
                  <c:v>136</c:v>
                </c:pt>
                <c:pt idx="16">
                  <c:v>147</c:v>
                </c:pt>
                <c:pt idx="17">
                  <c:v>158.5</c:v>
                </c:pt>
                <c:pt idx="18">
                  <c:v>170</c:v>
                </c:pt>
                <c:pt idx="19">
                  <c:v>181.5</c:v>
                </c:pt>
                <c:pt idx="20">
                  <c:v>193</c:v>
                </c:pt>
                <c:pt idx="21">
                  <c:v>204.5</c:v>
                </c:pt>
                <c:pt idx="22">
                  <c:v>216</c:v>
                </c:pt>
                <c:pt idx="23">
                  <c:v>227.5</c:v>
                </c:pt>
                <c:pt idx="24">
                  <c:v>239</c:v>
                </c:pt>
                <c:pt idx="25">
                  <c:v>250.5</c:v>
                </c:pt>
                <c:pt idx="26">
                  <c:v>262</c:v>
                </c:pt>
                <c:pt idx="27">
                  <c:v>273.5</c:v>
                </c:pt>
                <c:pt idx="28">
                  <c:v>285</c:v>
                </c:pt>
                <c:pt idx="29">
                  <c:v>296.5</c:v>
                </c:pt>
                <c:pt idx="30">
                  <c:v>308</c:v>
                </c:pt>
                <c:pt idx="31">
                  <c:v>319.5</c:v>
                </c:pt>
                <c:pt idx="32">
                  <c:v>331</c:v>
                </c:pt>
                <c:pt idx="33">
                  <c:v>342.5</c:v>
                </c:pt>
                <c:pt idx="34">
                  <c:v>354</c:v>
                </c:pt>
                <c:pt idx="35">
                  <c:v>367</c:v>
                </c:pt>
                <c:pt idx="36">
                  <c:v>380</c:v>
                </c:pt>
                <c:pt idx="37">
                  <c:v>393</c:v>
                </c:pt>
                <c:pt idx="38">
                  <c:v>406</c:v>
                </c:pt>
                <c:pt idx="39">
                  <c:v>419</c:v>
                </c:pt>
                <c:pt idx="40">
                  <c:v>432</c:v>
                </c:pt>
                <c:pt idx="41">
                  <c:v>445</c:v>
                </c:pt>
                <c:pt idx="42">
                  <c:v>458</c:v>
                </c:pt>
                <c:pt idx="43">
                  <c:v>471</c:v>
                </c:pt>
                <c:pt idx="44">
                  <c:v>484</c:v>
                </c:pt>
                <c:pt idx="45">
                  <c:v>497</c:v>
                </c:pt>
                <c:pt idx="46">
                  <c:v>510</c:v>
                </c:pt>
                <c:pt idx="47">
                  <c:v>523</c:v>
                </c:pt>
                <c:pt idx="48">
                  <c:v>536</c:v>
                </c:pt>
                <c:pt idx="49">
                  <c:v>549</c:v>
                </c:pt>
                <c:pt idx="50">
                  <c:v>562</c:v>
                </c:pt>
                <c:pt idx="51">
                  <c:v>575</c:v>
                </c:pt>
                <c:pt idx="52">
                  <c:v>588</c:v>
                </c:pt>
                <c:pt idx="53">
                  <c:v>601</c:v>
                </c:pt>
                <c:pt idx="54">
                  <c:v>614</c:v>
                </c:pt>
                <c:pt idx="55">
                  <c:v>627</c:v>
                </c:pt>
                <c:pt idx="56">
                  <c:v>640</c:v>
                </c:pt>
                <c:pt idx="57">
                  <c:v>653</c:v>
                </c:pt>
                <c:pt idx="58">
                  <c:v>666</c:v>
                </c:pt>
                <c:pt idx="59">
                  <c:v>679</c:v>
                </c:pt>
                <c:pt idx="60">
                  <c:v>692</c:v>
                </c:pt>
                <c:pt idx="61">
                  <c:v>705</c:v>
                </c:pt>
                <c:pt idx="62">
                  <c:v>718</c:v>
                </c:pt>
                <c:pt idx="63">
                  <c:v>731</c:v>
                </c:pt>
                <c:pt idx="64">
                  <c:v>744</c:v>
                </c:pt>
              </c:numCache>
            </c:numRef>
          </c:xVal>
          <c:yVal>
            <c:numRef>
              <c:f>'RC.-N.64'!$Q$3:$Q$67</c:f>
              <c:numCache>
                <c:formatCode>0.00</c:formatCode>
                <c:ptCount val="65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</c:numCache>
            </c:numRef>
          </c:yVal>
          <c:smooth val="0"/>
        </c:ser>
        <c:ser>
          <c:idx val="8"/>
          <c:order val="8"/>
          <c:tx>
            <c:v>2010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'RC.-N.64'!$T$3:$T$85</c:f>
              <c:numCache>
                <c:formatCode>0.00</c:formatCode>
                <c:ptCount val="83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21</c:v>
                </c:pt>
                <c:pt idx="4">
                  <c:v>30</c:v>
                </c:pt>
                <c:pt idx="5">
                  <c:v>39</c:v>
                </c:pt>
                <c:pt idx="6">
                  <c:v>49</c:v>
                </c:pt>
                <c:pt idx="7">
                  <c:v>59</c:v>
                </c:pt>
                <c:pt idx="8">
                  <c:v>69</c:v>
                </c:pt>
                <c:pt idx="9">
                  <c:v>79</c:v>
                </c:pt>
                <c:pt idx="10">
                  <c:v>89</c:v>
                </c:pt>
                <c:pt idx="11">
                  <c:v>99</c:v>
                </c:pt>
                <c:pt idx="12">
                  <c:v>109</c:v>
                </c:pt>
                <c:pt idx="13">
                  <c:v>119</c:v>
                </c:pt>
                <c:pt idx="14">
                  <c:v>129</c:v>
                </c:pt>
                <c:pt idx="15">
                  <c:v>139</c:v>
                </c:pt>
                <c:pt idx="16">
                  <c:v>150</c:v>
                </c:pt>
                <c:pt idx="17">
                  <c:v>161</c:v>
                </c:pt>
                <c:pt idx="18">
                  <c:v>172</c:v>
                </c:pt>
                <c:pt idx="19">
                  <c:v>183.5</c:v>
                </c:pt>
                <c:pt idx="20">
                  <c:v>195</c:v>
                </c:pt>
                <c:pt idx="21">
                  <c:v>206.5</c:v>
                </c:pt>
                <c:pt idx="22">
                  <c:v>218</c:v>
                </c:pt>
                <c:pt idx="23">
                  <c:v>229.5</c:v>
                </c:pt>
                <c:pt idx="24">
                  <c:v>241</c:v>
                </c:pt>
                <c:pt idx="25">
                  <c:v>252.5</c:v>
                </c:pt>
                <c:pt idx="26">
                  <c:v>264</c:v>
                </c:pt>
                <c:pt idx="27">
                  <c:v>275.5</c:v>
                </c:pt>
                <c:pt idx="28">
                  <c:v>287</c:v>
                </c:pt>
                <c:pt idx="29">
                  <c:v>298.5</c:v>
                </c:pt>
                <c:pt idx="30">
                  <c:v>310</c:v>
                </c:pt>
                <c:pt idx="31">
                  <c:v>322.5</c:v>
                </c:pt>
                <c:pt idx="32">
                  <c:v>335</c:v>
                </c:pt>
                <c:pt idx="33">
                  <c:v>347.5</c:v>
                </c:pt>
                <c:pt idx="34">
                  <c:v>360</c:v>
                </c:pt>
                <c:pt idx="35">
                  <c:v>372.5</c:v>
                </c:pt>
                <c:pt idx="36">
                  <c:v>385</c:v>
                </c:pt>
                <c:pt idx="37">
                  <c:v>397.5</c:v>
                </c:pt>
                <c:pt idx="38">
                  <c:v>410</c:v>
                </c:pt>
                <c:pt idx="39">
                  <c:v>422.5</c:v>
                </c:pt>
                <c:pt idx="40">
                  <c:v>435</c:v>
                </c:pt>
                <c:pt idx="41">
                  <c:v>447.5</c:v>
                </c:pt>
                <c:pt idx="42">
                  <c:v>460</c:v>
                </c:pt>
                <c:pt idx="43">
                  <c:v>472.5</c:v>
                </c:pt>
                <c:pt idx="44">
                  <c:v>485</c:v>
                </c:pt>
                <c:pt idx="45">
                  <c:v>497.5</c:v>
                </c:pt>
                <c:pt idx="46">
                  <c:v>510</c:v>
                </c:pt>
                <c:pt idx="47">
                  <c:v>522.5</c:v>
                </c:pt>
                <c:pt idx="48">
                  <c:v>535</c:v>
                </c:pt>
                <c:pt idx="49">
                  <c:v>547.5</c:v>
                </c:pt>
                <c:pt idx="50">
                  <c:v>560</c:v>
                </c:pt>
                <c:pt idx="51">
                  <c:v>573</c:v>
                </c:pt>
                <c:pt idx="52">
                  <c:v>586</c:v>
                </c:pt>
                <c:pt idx="53">
                  <c:v>599</c:v>
                </c:pt>
                <c:pt idx="54">
                  <c:v>612</c:v>
                </c:pt>
                <c:pt idx="55">
                  <c:v>625</c:v>
                </c:pt>
                <c:pt idx="56">
                  <c:v>638</c:v>
                </c:pt>
                <c:pt idx="57">
                  <c:v>651</c:v>
                </c:pt>
                <c:pt idx="58">
                  <c:v>664</c:v>
                </c:pt>
                <c:pt idx="59">
                  <c:v>677</c:v>
                </c:pt>
                <c:pt idx="60">
                  <c:v>691</c:v>
                </c:pt>
                <c:pt idx="61">
                  <c:v>705</c:v>
                </c:pt>
                <c:pt idx="62">
                  <c:v>719</c:v>
                </c:pt>
                <c:pt idx="63">
                  <c:v>733</c:v>
                </c:pt>
                <c:pt idx="64">
                  <c:v>747</c:v>
                </c:pt>
                <c:pt idx="65">
                  <c:v>761</c:v>
                </c:pt>
                <c:pt idx="66">
                  <c:v>775</c:v>
                </c:pt>
                <c:pt idx="67">
                  <c:v>789</c:v>
                </c:pt>
                <c:pt idx="68">
                  <c:v>803</c:v>
                </c:pt>
                <c:pt idx="69">
                  <c:v>817</c:v>
                </c:pt>
                <c:pt idx="70">
                  <c:v>831</c:v>
                </c:pt>
                <c:pt idx="71">
                  <c:v>845</c:v>
                </c:pt>
                <c:pt idx="72">
                  <c:v>859</c:v>
                </c:pt>
                <c:pt idx="73">
                  <c:v>873</c:v>
                </c:pt>
                <c:pt idx="74">
                  <c:v>887</c:v>
                </c:pt>
                <c:pt idx="75">
                  <c:v>901</c:v>
                </c:pt>
                <c:pt idx="76">
                  <c:v>915</c:v>
                </c:pt>
                <c:pt idx="77">
                  <c:v>929</c:v>
                </c:pt>
                <c:pt idx="78">
                  <c:v>943</c:v>
                </c:pt>
                <c:pt idx="79">
                  <c:v>957</c:v>
                </c:pt>
                <c:pt idx="80">
                  <c:v>971</c:v>
                </c:pt>
                <c:pt idx="81">
                  <c:v>985</c:v>
                </c:pt>
                <c:pt idx="82">
                  <c:v>999</c:v>
                </c:pt>
              </c:numCache>
            </c:numRef>
          </c:xVal>
          <c:yVal>
            <c:numRef>
              <c:f>'RC.-N.64'!$S$3:$S$85</c:f>
              <c:numCache>
                <c:formatCode>0.00</c:formatCode>
                <c:ptCount val="83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</c:numCache>
            </c:numRef>
          </c:yVal>
          <c:smooth val="0"/>
        </c:ser>
        <c:ser>
          <c:idx val="9"/>
          <c:order val="9"/>
          <c:tx>
            <c:v>2011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'RC.-N.64'!$V$3:$V$118</c:f>
              <c:numCache>
                <c:formatCode>0.00</c:formatCode>
                <c:ptCount val="116"/>
                <c:pt idx="0">
                  <c:v>0</c:v>
                </c:pt>
                <c:pt idx="1">
                  <c:v>2.5</c:v>
                </c:pt>
                <c:pt idx="2">
                  <c:v>8</c:v>
                </c:pt>
                <c:pt idx="3">
                  <c:v>16.5</c:v>
                </c:pt>
                <c:pt idx="4">
                  <c:v>25</c:v>
                </c:pt>
                <c:pt idx="5">
                  <c:v>35</c:v>
                </c:pt>
                <c:pt idx="6">
                  <c:v>45.5</c:v>
                </c:pt>
                <c:pt idx="7">
                  <c:v>56</c:v>
                </c:pt>
                <c:pt idx="8">
                  <c:v>66.5</c:v>
                </c:pt>
                <c:pt idx="9">
                  <c:v>77</c:v>
                </c:pt>
                <c:pt idx="10">
                  <c:v>88</c:v>
                </c:pt>
                <c:pt idx="11">
                  <c:v>99</c:v>
                </c:pt>
                <c:pt idx="12">
                  <c:v>110</c:v>
                </c:pt>
                <c:pt idx="13">
                  <c:v>121</c:v>
                </c:pt>
                <c:pt idx="14">
                  <c:v>132</c:v>
                </c:pt>
                <c:pt idx="15">
                  <c:v>143</c:v>
                </c:pt>
                <c:pt idx="16">
                  <c:v>154</c:v>
                </c:pt>
                <c:pt idx="17">
                  <c:v>165</c:v>
                </c:pt>
                <c:pt idx="18">
                  <c:v>176</c:v>
                </c:pt>
                <c:pt idx="19">
                  <c:v>187.5</c:v>
                </c:pt>
                <c:pt idx="20">
                  <c:v>199</c:v>
                </c:pt>
                <c:pt idx="21">
                  <c:v>210.5</c:v>
                </c:pt>
                <c:pt idx="22">
                  <c:v>222</c:v>
                </c:pt>
                <c:pt idx="23">
                  <c:v>234</c:v>
                </c:pt>
                <c:pt idx="24">
                  <c:v>246</c:v>
                </c:pt>
                <c:pt idx="25">
                  <c:v>258</c:v>
                </c:pt>
                <c:pt idx="26">
                  <c:v>270</c:v>
                </c:pt>
                <c:pt idx="27">
                  <c:v>282.5</c:v>
                </c:pt>
                <c:pt idx="28">
                  <c:v>295</c:v>
                </c:pt>
                <c:pt idx="29">
                  <c:v>307.5</c:v>
                </c:pt>
                <c:pt idx="30">
                  <c:v>320</c:v>
                </c:pt>
                <c:pt idx="31">
                  <c:v>332.5</c:v>
                </c:pt>
                <c:pt idx="32">
                  <c:v>345</c:v>
                </c:pt>
                <c:pt idx="33">
                  <c:v>357.5</c:v>
                </c:pt>
                <c:pt idx="34">
                  <c:v>370</c:v>
                </c:pt>
                <c:pt idx="35">
                  <c:v>382.5</c:v>
                </c:pt>
                <c:pt idx="36">
                  <c:v>395</c:v>
                </c:pt>
                <c:pt idx="37">
                  <c:v>407.5</c:v>
                </c:pt>
                <c:pt idx="38">
                  <c:v>420</c:v>
                </c:pt>
                <c:pt idx="39">
                  <c:v>432.5</c:v>
                </c:pt>
                <c:pt idx="40">
                  <c:v>445</c:v>
                </c:pt>
                <c:pt idx="41">
                  <c:v>458.5</c:v>
                </c:pt>
                <c:pt idx="42">
                  <c:v>472</c:v>
                </c:pt>
                <c:pt idx="43">
                  <c:v>485.5</c:v>
                </c:pt>
                <c:pt idx="44">
                  <c:v>499</c:v>
                </c:pt>
                <c:pt idx="45">
                  <c:v>512.5</c:v>
                </c:pt>
                <c:pt idx="46">
                  <c:v>526</c:v>
                </c:pt>
                <c:pt idx="47">
                  <c:v>539.5</c:v>
                </c:pt>
                <c:pt idx="48">
                  <c:v>553</c:v>
                </c:pt>
                <c:pt idx="49">
                  <c:v>566.5</c:v>
                </c:pt>
                <c:pt idx="50">
                  <c:v>580</c:v>
                </c:pt>
                <c:pt idx="51">
                  <c:v>593.5</c:v>
                </c:pt>
                <c:pt idx="52">
                  <c:v>607</c:v>
                </c:pt>
                <c:pt idx="53">
                  <c:v>620.5</c:v>
                </c:pt>
                <c:pt idx="54">
                  <c:v>634</c:v>
                </c:pt>
                <c:pt idx="55">
                  <c:v>647.5</c:v>
                </c:pt>
                <c:pt idx="56">
                  <c:v>661</c:v>
                </c:pt>
                <c:pt idx="57">
                  <c:v>674.5</c:v>
                </c:pt>
                <c:pt idx="58">
                  <c:v>688</c:v>
                </c:pt>
                <c:pt idx="59">
                  <c:v>701.5</c:v>
                </c:pt>
                <c:pt idx="60">
                  <c:v>715</c:v>
                </c:pt>
                <c:pt idx="61">
                  <c:v>729</c:v>
                </c:pt>
                <c:pt idx="62">
                  <c:v>743</c:v>
                </c:pt>
                <c:pt idx="63">
                  <c:v>757</c:v>
                </c:pt>
                <c:pt idx="64">
                  <c:v>771</c:v>
                </c:pt>
                <c:pt idx="65">
                  <c:v>785</c:v>
                </c:pt>
                <c:pt idx="66">
                  <c:v>799</c:v>
                </c:pt>
                <c:pt idx="67">
                  <c:v>813</c:v>
                </c:pt>
                <c:pt idx="68">
                  <c:v>827</c:v>
                </c:pt>
                <c:pt idx="69">
                  <c:v>841</c:v>
                </c:pt>
                <c:pt idx="70">
                  <c:v>855</c:v>
                </c:pt>
                <c:pt idx="71">
                  <c:v>869</c:v>
                </c:pt>
                <c:pt idx="72">
                  <c:v>883</c:v>
                </c:pt>
                <c:pt idx="73">
                  <c:v>897</c:v>
                </c:pt>
                <c:pt idx="74">
                  <c:v>911</c:v>
                </c:pt>
                <c:pt idx="75">
                  <c:v>925</c:v>
                </c:pt>
                <c:pt idx="76">
                  <c:v>939</c:v>
                </c:pt>
                <c:pt idx="77">
                  <c:v>953</c:v>
                </c:pt>
                <c:pt idx="78">
                  <c:v>967</c:v>
                </c:pt>
                <c:pt idx="79">
                  <c:v>981.5</c:v>
                </c:pt>
                <c:pt idx="80">
                  <c:v>996</c:v>
                </c:pt>
                <c:pt idx="81">
                  <c:v>1010.5</c:v>
                </c:pt>
                <c:pt idx="82">
                  <c:v>1025</c:v>
                </c:pt>
                <c:pt idx="83">
                  <c:v>1039.5</c:v>
                </c:pt>
                <c:pt idx="84">
                  <c:v>1054</c:v>
                </c:pt>
                <c:pt idx="85">
                  <c:v>1068.5</c:v>
                </c:pt>
                <c:pt idx="86">
                  <c:v>1083</c:v>
                </c:pt>
                <c:pt idx="87">
                  <c:v>1097.5</c:v>
                </c:pt>
                <c:pt idx="88">
                  <c:v>1112</c:v>
                </c:pt>
                <c:pt idx="89">
                  <c:v>1126.5</c:v>
                </c:pt>
                <c:pt idx="90">
                  <c:v>1141</c:v>
                </c:pt>
                <c:pt idx="91">
                  <c:v>1155.5</c:v>
                </c:pt>
                <c:pt idx="92">
                  <c:v>1170</c:v>
                </c:pt>
                <c:pt idx="93">
                  <c:v>1184.5</c:v>
                </c:pt>
                <c:pt idx="94">
                  <c:v>1199</c:v>
                </c:pt>
                <c:pt idx="95">
                  <c:v>1213.5</c:v>
                </c:pt>
                <c:pt idx="96">
                  <c:v>1228</c:v>
                </c:pt>
                <c:pt idx="97">
                  <c:v>1242.5</c:v>
                </c:pt>
                <c:pt idx="98">
                  <c:v>1257</c:v>
                </c:pt>
                <c:pt idx="99">
                  <c:v>1271.5</c:v>
                </c:pt>
                <c:pt idx="100">
                  <c:v>1286</c:v>
                </c:pt>
                <c:pt idx="101">
                  <c:v>1300.5</c:v>
                </c:pt>
                <c:pt idx="102">
                  <c:v>1315</c:v>
                </c:pt>
                <c:pt idx="103">
                  <c:v>1329.5</c:v>
                </c:pt>
                <c:pt idx="104">
                  <c:v>1344</c:v>
                </c:pt>
                <c:pt idx="105">
                  <c:v>1358.5</c:v>
                </c:pt>
                <c:pt idx="106">
                  <c:v>1373</c:v>
                </c:pt>
                <c:pt idx="107">
                  <c:v>1387.5</c:v>
                </c:pt>
                <c:pt idx="108">
                  <c:v>1402</c:v>
                </c:pt>
                <c:pt idx="109">
                  <c:v>1416.5</c:v>
                </c:pt>
                <c:pt idx="110">
                  <c:v>1431</c:v>
                </c:pt>
                <c:pt idx="111">
                  <c:v>1445.5</c:v>
                </c:pt>
                <c:pt idx="112">
                  <c:v>1460</c:v>
                </c:pt>
                <c:pt idx="113">
                  <c:v>1474.5</c:v>
                </c:pt>
                <c:pt idx="114">
                  <c:v>1489</c:v>
                </c:pt>
                <c:pt idx="115">
                  <c:v>1503.5</c:v>
                </c:pt>
              </c:numCache>
            </c:numRef>
          </c:xVal>
          <c:yVal>
            <c:numRef>
              <c:f>'RC.-N.64'!$U$3:$U$118</c:f>
              <c:numCache>
                <c:formatCode>0.00</c:formatCode>
                <c:ptCount val="116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220.19999999999951</c:v>
                </c:pt>
                <c:pt idx="89">
                  <c:v>220.2999999999995</c:v>
                </c:pt>
                <c:pt idx="90">
                  <c:v>220.39999999999949</c:v>
                </c:pt>
                <c:pt idx="91">
                  <c:v>220.49999999999949</c:v>
                </c:pt>
                <c:pt idx="92">
                  <c:v>220.59999999999948</c:v>
                </c:pt>
                <c:pt idx="93">
                  <c:v>220.69999999999948</c:v>
                </c:pt>
                <c:pt idx="94">
                  <c:v>220.79999999999947</c:v>
                </c:pt>
                <c:pt idx="95">
                  <c:v>220.89999999999947</c:v>
                </c:pt>
                <c:pt idx="96">
                  <c:v>220.99999999999946</c:v>
                </c:pt>
                <c:pt idx="97">
                  <c:v>221.09999999999945</c:v>
                </c:pt>
                <c:pt idx="98">
                  <c:v>221.19999999999945</c:v>
                </c:pt>
                <c:pt idx="99">
                  <c:v>221.29999999999944</c:v>
                </c:pt>
                <c:pt idx="100">
                  <c:v>221.39999999999944</c:v>
                </c:pt>
                <c:pt idx="101">
                  <c:v>221.49999999999943</c:v>
                </c:pt>
                <c:pt idx="102">
                  <c:v>221.59999999999943</c:v>
                </c:pt>
                <c:pt idx="103">
                  <c:v>221.69999999999942</c:v>
                </c:pt>
                <c:pt idx="104">
                  <c:v>221.79999999999941</c:v>
                </c:pt>
                <c:pt idx="105">
                  <c:v>221.89999999999941</c:v>
                </c:pt>
                <c:pt idx="106">
                  <c:v>221.9999999999994</c:v>
                </c:pt>
                <c:pt idx="107">
                  <c:v>222.0999999999994</c:v>
                </c:pt>
                <c:pt idx="108">
                  <c:v>222.19999999999939</c:v>
                </c:pt>
                <c:pt idx="109">
                  <c:v>222.29999999999939</c:v>
                </c:pt>
                <c:pt idx="110">
                  <c:v>222.39999999999938</c:v>
                </c:pt>
                <c:pt idx="111">
                  <c:v>222.49999999999937</c:v>
                </c:pt>
                <c:pt idx="112">
                  <c:v>222.59999999999937</c:v>
                </c:pt>
                <c:pt idx="113">
                  <c:v>222.69999999999936</c:v>
                </c:pt>
                <c:pt idx="114">
                  <c:v>222.79999999999936</c:v>
                </c:pt>
                <c:pt idx="115">
                  <c:v>222.89999999999935</c:v>
                </c:pt>
              </c:numCache>
            </c:numRef>
          </c:yVal>
          <c:smooth val="0"/>
        </c:ser>
        <c:ser>
          <c:idx val="10"/>
          <c:order val="10"/>
          <c:tx>
            <c:v>2012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'RC.-N.64'!$X$3:$X$69</c:f>
              <c:numCache>
                <c:formatCode>0.00</c:formatCode>
                <c:ptCount val="67"/>
                <c:pt idx="0">
                  <c:v>0</c:v>
                </c:pt>
                <c:pt idx="1">
                  <c:v>2.5</c:v>
                </c:pt>
                <c:pt idx="2">
                  <c:v>6</c:v>
                </c:pt>
                <c:pt idx="3">
                  <c:v>11</c:v>
                </c:pt>
                <c:pt idx="4">
                  <c:v>17.8</c:v>
                </c:pt>
                <c:pt idx="5">
                  <c:v>28.5</c:v>
                </c:pt>
                <c:pt idx="6">
                  <c:v>39.5</c:v>
                </c:pt>
                <c:pt idx="7">
                  <c:v>51</c:v>
                </c:pt>
                <c:pt idx="8">
                  <c:v>63</c:v>
                </c:pt>
                <c:pt idx="9">
                  <c:v>75</c:v>
                </c:pt>
                <c:pt idx="10">
                  <c:v>87</c:v>
                </c:pt>
                <c:pt idx="11">
                  <c:v>100</c:v>
                </c:pt>
                <c:pt idx="12">
                  <c:v>113</c:v>
                </c:pt>
                <c:pt idx="13">
                  <c:v>126</c:v>
                </c:pt>
                <c:pt idx="14">
                  <c:v>139</c:v>
                </c:pt>
                <c:pt idx="15">
                  <c:v>152</c:v>
                </c:pt>
                <c:pt idx="16">
                  <c:v>165</c:v>
                </c:pt>
                <c:pt idx="17">
                  <c:v>178</c:v>
                </c:pt>
                <c:pt idx="18">
                  <c:v>191</c:v>
                </c:pt>
                <c:pt idx="19">
                  <c:v>204</c:v>
                </c:pt>
                <c:pt idx="20">
                  <c:v>217</c:v>
                </c:pt>
                <c:pt idx="21">
                  <c:v>230</c:v>
                </c:pt>
                <c:pt idx="22">
                  <c:v>243</c:v>
                </c:pt>
                <c:pt idx="23">
                  <c:v>256</c:v>
                </c:pt>
                <c:pt idx="24">
                  <c:v>269</c:v>
                </c:pt>
                <c:pt idx="25">
                  <c:v>282</c:v>
                </c:pt>
                <c:pt idx="26">
                  <c:v>295</c:v>
                </c:pt>
                <c:pt idx="27">
                  <c:v>308</c:v>
                </c:pt>
                <c:pt idx="28">
                  <c:v>321</c:v>
                </c:pt>
                <c:pt idx="29">
                  <c:v>334</c:v>
                </c:pt>
                <c:pt idx="30">
                  <c:v>347</c:v>
                </c:pt>
                <c:pt idx="31">
                  <c:v>360.5</c:v>
                </c:pt>
                <c:pt idx="32">
                  <c:v>374</c:v>
                </c:pt>
                <c:pt idx="33">
                  <c:v>387.5</c:v>
                </c:pt>
                <c:pt idx="34">
                  <c:v>401</c:v>
                </c:pt>
                <c:pt idx="35">
                  <c:v>414.5</c:v>
                </c:pt>
                <c:pt idx="36">
                  <c:v>428</c:v>
                </c:pt>
                <c:pt idx="37">
                  <c:v>441.5</c:v>
                </c:pt>
                <c:pt idx="38">
                  <c:v>455</c:v>
                </c:pt>
                <c:pt idx="39">
                  <c:v>468.5</c:v>
                </c:pt>
                <c:pt idx="40">
                  <c:v>482</c:v>
                </c:pt>
                <c:pt idx="41">
                  <c:v>496</c:v>
                </c:pt>
                <c:pt idx="42">
                  <c:v>510</c:v>
                </c:pt>
                <c:pt idx="43">
                  <c:v>524</c:v>
                </c:pt>
                <c:pt idx="44">
                  <c:v>538</c:v>
                </c:pt>
                <c:pt idx="45">
                  <c:v>552.5</c:v>
                </c:pt>
                <c:pt idx="46">
                  <c:v>567</c:v>
                </c:pt>
                <c:pt idx="47">
                  <c:v>581.5</c:v>
                </c:pt>
                <c:pt idx="48">
                  <c:v>596</c:v>
                </c:pt>
                <c:pt idx="49">
                  <c:v>610.5</c:v>
                </c:pt>
                <c:pt idx="50">
                  <c:v>625</c:v>
                </c:pt>
                <c:pt idx="51">
                  <c:v>639.5</c:v>
                </c:pt>
                <c:pt idx="52">
                  <c:v>654</c:v>
                </c:pt>
                <c:pt idx="53">
                  <c:v>668.5</c:v>
                </c:pt>
                <c:pt idx="54">
                  <c:v>683</c:v>
                </c:pt>
                <c:pt idx="55">
                  <c:v>697.5</c:v>
                </c:pt>
                <c:pt idx="56">
                  <c:v>712</c:v>
                </c:pt>
                <c:pt idx="57">
                  <c:v>726.5</c:v>
                </c:pt>
                <c:pt idx="58">
                  <c:v>741</c:v>
                </c:pt>
                <c:pt idx="59">
                  <c:v>755.5</c:v>
                </c:pt>
                <c:pt idx="60">
                  <c:v>770</c:v>
                </c:pt>
                <c:pt idx="61">
                  <c:v>785</c:v>
                </c:pt>
                <c:pt idx="62">
                  <c:v>800</c:v>
                </c:pt>
                <c:pt idx="63">
                  <c:v>815</c:v>
                </c:pt>
                <c:pt idx="64">
                  <c:v>830</c:v>
                </c:pt>
                <c:pt idx="65">
                  <c:v>845</c:v>
                </c:pt>
                <c:pt idx="66">
                  <c:v>860</c:v>
                </c:pt>
              </c:numCache>
            </c:numRef>
          </c:xVal>
          <c:yVal>
            <c:numRef>
              <c:f>'RC.-N.64'!$W$3:$W$69</c:f>
              <c:numCache>
                <c:formatCode>0.00</c:formatCode>
                <c:ptCount val="6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</c:numCache>
            </c:numRef>
          </c:yVal>
          <c:smooth val="0"/>
        </c:ser>
        <c:ser>
          <c:idx val="11"/>
          <c:order val="11"/>
          <c:tx>
            <c:v>2013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'RC.-N.64'!$Z$3:$Z$89</c:f>
              <c:numCache>
                <c:formatCode>0.00</c:formatCode>
                <c:ptCount val="87"/>
                <c:pt idx="0">
                  <c:v>0</c:v>
                </c:pt>
                <c:pt idx="1">
                  <c:v>1.2</c:v>
                </c:pt>
                <c:pt idx="2">
                  <c:v>4</c:v>
                </c:pt>
                <c:pt idx="3">
                  <c:v>8.5</c:v>
                </c:pt>
                <c:pt idx="4">
                  <c:v>17</c:v>
                </c:pt>
                <c:pt idx="5">
                  <c:v>26</c:v>
                </c:pt>
                <c:pt idx="6">
                  <c:v>36</c:v>
                </c:pt>
                <c:pt idx="7">
                  <c:v>46.25</c:v>
                </c:pt>
                <c:pt idx="8">
                  <c:v>56.5</c:v>
                </c:pt>
                <c:pt idx="9">
                  <c:v>68.75</c:v>
                </c:pt>
                <c:pt idx="10">
                  <c:v>81</c:v>
                </c:pt>
                <c:pt idx="11">
                  <c:v>94</c:v>
                </c:pt>
                <c:pt idx="12">
                  <c:v>107</c:v>
                </c:pt>
                <c:pt idx="13">
                  <c:v>120</c:v>
                </c:pt>
                <c:pt idx="14">
                  <c:v>133</c:v>
                </c:pt>
                <c:pt idx="15">
                  <c:v>146.5</c:v>
                </c:pt>
                <c:pt idx="16">
                  <c:v>160</c:v>
                </c:pt>
                <c:pt idx="17">
                  <c:v>173.5</c:v>
                </c:pt>
                <c:pt idx="18">
                  <c:v>187</c:v>
                </c:pt>
                <c:pt idx="19">
                  <c:v>200.5</c:v>
                </c:pt>
                <c:pt idx="20">
                  <c:v>214</c:v>
                </c:pt>
                <c:pt idx="21">
                  <c:v>227.5</c:v>
                </c:pt>
                <c:pt idx="22">
                  <c:v>241</c:v>
                </c:pt>
                <c:pt idx="23">
                  <c:v>254.5</c:v>
                </c:pt>
                <c:pt idx="24">
                  <c:v>268</c:v>
                </c:pt>
                <c:pt idx="25">
                  <c:v>281.5</c:v>
                </c:pt>
                <c:pt idx="26">
                  <c:v>295</c:v>
                </c:pt>
                <c:pt idx="27">
                  <c:v>310</c:v>
                </c:pt>
                <c:pt idx="28">
                  <c:v>325</c:v>
                </c:pt>
                <c:pt idx="29">
                  <c:v>340</c:v>
                </c:pt>
                <c:pt idx="30">
                  <c:v>355</c:v>
                </c:pt>
                <c:pt idx="31">
                  <c:v>370</c:v>
                </c:pt>
                <c:pt idx="32">
                  <c:v>386</c:v>
                </c:pt>
                <c:pt idx="33">
                  <c:v>402</c:v>
                </c:pt>
                <c:pt idx="34">
                  <c:v>418</c:v>
                </c:pt>
                <c:pt idx="35">
                  <c:v>434</c:v>
                </c:pt>
                <c:pt idx="36">
                  <c:v>450</c:v>
                </c:pt>
                <c:pt idx="37">
                  <c:v>467</c:v>
                </c:pt>
                <c:pt idx="38">
                  <c:v>484</c:v>
                </c:pt>
                <c:pt idx="39">
                  <c:v>501</c:v>
                </c:pt>
                <c:pt idx="40">
                  <c:v>518</c:v>
                </c:pt>
                <c:pt idx="41">
                  <c:v>535</c:v>
                </c:pt>
                <c:pt idx="42">
                  <c:v>552</c:v>
                </c:pt>
                <c:pt idx="43">
                  <c:v>569</c:v>
                </c:pt>
                <c:pt idx="44">
                  <c:v>586</c:v>
                </c:pt>
                <c:pt idx="45">
                  <c:v>603</c:v>
                </c:pt>
                <c:pt idx="46">
                  <c:v>620</c:v>
                </c:pt>
                <c:pt idx="47">
                  <c:v>637</c:v>
                </c:pt>
                <c:pt idx="48">
                  <c:v>654</c:v>
                </c:pt>
                <c:pt idx="49">
                  <c:v>671</c:v>
                </c:pt>
                <c:pt idx="50">
                  <c:v>688</c:v>
                </c:pt>
                <c:pt idx="51">
                  <c:v>705</c:v>
                </c:pt>
                <c:pt idx="52">
                  <c:v>723</c:v>
                </c:pt>
                <c:pt idx="53">
                  <c:v>741</c:v>
                </c:pt>
                <c:pt idx="54">
                  <c:v>759</c:v>
                </c:pt>
                <c:pt idx="55">
                  <c:v>777</c:v>
                </c:pt>
                <c:pt idx="56">
                  <c:v>795</c:v>
                </c:pt>
                <c:pt idx="57">
                  <c:v>814</c:v>
                </c:pt>
                <c:pt idx="58">
                  <c:v>833</c:v>
                </c:pt>
                <c:pt idx="59">
                  <c:v>852</c:v>
                </c:pt>
                <c:pt idx="60">
                  <c:v>871</c:v>
                </c:pt>
                <c:pt idx="61">
                  <c:v>890</c:v>
                </c:pt>
                <c:pt idx="62">
                  <c:v>909</c:v>
                </c:pt>
                <c:pt idx="63">
                  <c:v>928</c:v>
                </c:pt>
                <c:pt idx="64">
                  <c:v>947</c:v>
                </c:pt>
                <c:pt idx="65">
                  <c:v>966</c:v>
                </c:pt>
                <c:pt idx="66">
                  <c:v>985</c:v>
                </c:pt>
                <c:pt idx="67">
                  <c:v>1004</c:v>
                </c:pt>
                <c:pt idx="68">
                  <c:v>1023</c:v>
                </c:pt>
                <c:pt idx="69">
                  <c:v>1042</c:v>
                </c:pt>
                <c:pt idx="70">
                  <c:v>1061</c:v>
                </c:pt>
                <c:pt idx="71">
                  <c:v>1080</c:v>
                </c:pt>
                <c:pt idx="72">
                  <c:v>1099</c:v>
                </c:pt>
                <c:pt idx="73">
                  <c:v>1118</c:v>
                </c:pt>
                <c:pt idx="74">
                  <c:v>1137</c:v>
                </c:pt>
                <c:pt idx="75">
                  <c:v>1156</c:v>
                </c:pt>
                <c:pt idx="76">
                  <c:v>1175</c:v>
                </c:pt>
                <c:pt idx="77">
                  <c:v>1194</c:v>
                </c:pt>
                <c:pt idx="78">
                  <c:v>1213</c:v>
                </c:pt>
                <c:pt idx="79">
                  <c:v>1232</c:v>
                </c:pt>
                <c:pt idx="80">
                  <c:v>1251</c:v>
                </c:pt>
                <c:pt idx="81">
                  <c:v>1270</c:v>
                </c:pt>
                <c:pt idx="82">
                  <c:v>1289</c:v>
                </c:pt>
                <c:pt idx="83">
                  <c:v>1308</c:v>
                </c:pt>
                <c:pt idx="84">
                  <c:v>1327</c:v>
                </c:pt>
                <c:pt idx="85">
                  <c:v>1346</c:v>
                </c:pt>
                <c:pt idx="86">
                  <c:v>1365</c:v>
                </c:pt>
              </c:numCache>
            </c:numRef>
          </c:xVal>
          <c:yVal>
            <c:numRef>
              <c:f>'RC.-N.64'!$Y$3:$Y$89</c:f>
              <c:numCache>
                <c:formatCode>0.00</c:formatCode>
                <c:ptCount val="8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</c:numCache>
            </c:numRef>
          </c:yVal>
          <c:smooth val="1"/>
        </c:ser>
        <c:ser>
          <c:idx val="12"/>
          <c:order val="12"/>
          <c:tx>
            <c:v>2014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'RC.-N.64'!$AB$3:$AB$83</c:f>
              <c:numCache>
                <c:formatCode>0.00</c:formatCode>
                <c:ptCount val="81"/>
                <c:pt idx="0">
                  <c:v>0</c:v>
                </c:pt>
                <c:pt idx="1">
                  <c:v>2.5</c:v>
                </c:pt>
                <c:pt idx="2">
                  <c:v>6.2</c:v>
                </c:pt>
                <c:pt idx="3">
                  <c:v>12</c:v>
                </c:pt>
                <c:pt idx="4">
                  <c:v>22</c:v>
                </c:pt>
                <c:pt idx="5">
                  <c:v>33</c:v>
                </c:pt>
                <c:pt idx="6">
                  <c:v>44</c:v>
                </c:pt>
                <c:pt idx="7">
                  <c:v>55</c:v>
                </c:pt>
                <c:pt idx="8">
                  <c:v>66</c:v>
                </c:pt>
                <c:pt idx="9">
                  <c:v>77.75</c:v>
                </c:pt>
                <c:pt idx="10">
                  <c:v>89.5</c:v>
                </c:pt>
                <c:pt idx="11">
                  <c:v>101.5</c:v>
                </c:pt>
                <c:pt idx="12">
                  <c:v>113.5</c:v>
                </c:pt>
                <c:pt idx="13">
                  <c:v>125.75</c:v>
                </c:pt>
                <c:pt idx="14">
                  <c:v>138</c:v>
                </c:pt>
                <c:pt idx="15">
                  <c:v>150.25</c:v>
                </c:pt>
                <c:pt idx="16">
                  <c:v>162.5</c:v>
                </c:pt>
                <c:pt idx="17">
                  <c:v>174.75</c:v>
                </c:pt>
                <c:pt idx="18">
                  <c:v>187</c:v>
                </c:pt>
                <c:pt idx="19">
                  <c:v>199.25</c:v>
                </c:pt>
                <c:pt idx="20">
                  <c:v>211.5</c:v>
                </c:pt>
                <c:pt idx="21">
                  <c:v>223.75</c:v>
                </c:pt>
                <c:pt idx="22">
                  <c:v>236</c:v>
                </c:pt>
                <c:pt idx="23">
                  <c:v>248.25</c:v>
                </c:pt>
                <c:pt idx="24">
                  <c:v>260.5</c:v>
                </c:pt>
                <c:pt idx="25">
                  <c:v>272.75</c:v>
                </c:pt>
                <c:pt idx="26">
                  <c:v>285</c:v>
                </c:pt>
                <c:pt idx="27">
                  <c:v>298</c:v>
                </c:pt>
                <c:pt idx="28">
                  <c:v>311</c:v>
                </c:pt>
                <c:pt idx="29">
                  <c:v>324</c:v>
                </c:pt>
                <c:pt idx="30">
                  <c:v>337</c:v>
                </c:pt>
                <c:pt idx="31">
                  <c:v>350</c:v>
                </c:pt>
                <c:pt idx="32">
                  <c:v>363</c:v>
                </c:pt>
                <c:pt idx="33">
                  <c:v>376</c:v>
                </c:pt>
                <c:pt idx="34">
                  <c:v>389</c:v>
                </c:pt>
                <c:pt idx="35">
                  <c:v>402</c:v>
                </c:pt>
                <c:pt idx="36">
                  <c:v>415</c:v>
                </c:pt>
                <c:pt idx="37">
                  <c:v>428.5</c:v>
                </c:pt>
                <c:pt idx="38">
                  <c:v>442</c:v>
                </c:pt>
                <c:pt idx="39">
                  <c:v>455.5</c:v>
                </c:pt>
                <c:pt idx="40">
                  <c:v>469</c:v>
                </c:pt>
                <c:pt idx="41">
                  <c:v>482.5</c:v>
                </c:pt>
                <c:pt idx="42">
                  <c:v>496</c:v>
                </c:pt>
                <c:pt idx="43">
                  <c:v>509.5</c:v>
                </c:pt>
                <c:pt idx="44">
                  <c:v>523</c:v>
                </c:pt>
                <c:pt idx="45">
                  <c:v>536.5</c:v>
                </c:pt>
                <c:pt idx="46">
                  <c:v>550</c:v>
                </c:pt>
                <c:pt idx="47">
                  <c:v>564</c:v>
                </c:pt>
                <c:pt idx="48">
                  <c:v>578</c:v>
                </c:pt>
                <c:pt idx="49">
                  <c:v>592</c:v>
                </c:pt>
                <c:pt idx="50">
                  <c:v>606</c:v>
                </c:pt>
                <c:pt idx="51">
                  <c:v>620</c:v>
                </c:pt>
                <c:pt idx="52">
                  <c:v>634</c:v>
                </c:pt>
                <c:pt idx="53">
                  <c:v>648</c:v>
                </c:pt>
                <c:pt idx="54">
                  <c:v>662</c:v>
                </c:pt>
                <c:pt idx="55">
                  <c:v>676</c:v>
                </c:pt>
                <c:pt idx="56">
                  <c:v>690</c:v>
                </c:pt>
                <c:pt idx="57">
                  <c:v>704.5</c:v>
                </c:pt>
                <c:pt idx="58">
                  <c:v>719</c:v>
                </c:pt>
                <c:pt idx="59">
                  <c:v>733.5</c:v>
                </c:pt>
                <c:pt idx="60">
                  <c:v>748</c:v>
                </c:pt>
                <c:pt idx="61">
                  <c:v>762.5</c:v>
                </c:pt>
                <c:pt idx="62">
                  <c:v>777</c:v>
                </c:pt>
                <c:pt idx="63">
                  <c:v>791.5</c:v>
                </c:pt>
                <c:pt idx="64">
                  <c:v>806</c:v>
                </c:pt>
                <c:pt idx="65">
                  <c:v>820.5</c:v>
                </c:pt>
                <c:pt idx="66">
                  <c:v>835</c:v>
                </c:pt>
                <c:pt idx="67">
                  <c:v>849.5</c:v>
                </c:pt>
                <c:pt idx="68">
                  <c:v>864</c:v>
                </c:pt>
                <c:pt idx="69">
                  <c:v>878.5</c:v>
                </c:pt>
                <c:pt idx="70">
                  <c:v>893</c:v>
                </c:pt>
                <c:pt idx="71">
                  <c:v>907.5</c:v>
                </c:pt>
                <c:pt idx="72">
                  <c:v>922</c:v>
                </c:pt>
                <c:pt idx="73">
                  <c:v>936.5</c:v>
                </c:pt>
                <c:pt idx="74">
                  <c:v>951</c:v>
                </c:pt>
                <c:pt idx="75">
                  <c:v>965.5</c:v>
                </c:pt>
                <c:pt idx="76">
                  <c:v>980</c:v>
                </c:pt>
                <c:pt idx="77">
                  <c:v>995</c:v>
                </c:pt>
                <c:pt idx="78">
                  <c:v>1010</c:v>
                </c:pt>
                <c:pt idx="79">
                  <c:v>1025</c:v>
                </c:pt>
                <c:pt idx="80">
                  <c:v>1040</c:v>
                </c:pt>
              </c:numCache>
            </c:numRef>
          </c:xVal>
          <c:yVal>
            <c:numRef>
              <c:f>'RC.-N.64'!$AA$3:$AA$83</c:f>
              <c:numCache>
                <c:formatCode>0.00</c:formatCode>
                <c:ptCount val="81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</c:numCache>
            </c:numRef>
          </c:yVal>
          <c:smooth val="0"/>
        </c:ser>
        <c:ser>
          <c:idx val="13"/>
          <c:order val="13"/>
          <c:tx>
            <c:v>2015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'RC.-N.64'!$AD$3:$AD$52</c:f>
              <c:numCache>
                <c:formatCode>0.00</c:formatCode>
                <c:ptCount val="50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16.5</c:v>
                </c:pt>
                <c:pt idx="4">
                  <c:v>26.5</c:v>
                </c:pt>
                <c:pt idx="5">
                  <c:v>36.5</c:v>
                </c:pt>
                <c:pt idx="6">
                  <c:v>46.5</c:v>
                </c:pt>
                <c:pt idx="7">
                  <c:v>57.25</c:v>
                </c:pt>
                <c:pt idx="8">
                  <c:v>68</c:v>
                </c:pt>
                <c:pt idx="9">
                  <c:v>79</c:v>
                </c:pt>
                <c:pt idx="10">
                  <c:v>90</c:v>
                </c:pt>
                <c:pt idx="11">
                  <c:v>101</c:v>
                </c:pt>
                <c:pt idx="12">
                  <c:v>112</c:v>
                </c:pt>
                <c:pt idx="13">
                  <c:v>123</c:v>
                </c:pt>
                <c:pt idx="14">
                  <c:v>134</c:v>
                </c:pt>
                <c:pt idx="15">
                  <c:v>145</c:v>
                </c:pt>
                <c:pt idx="16">
                  <c:v>156</c:v>
                </c:pt>
                <c:pt idx="17">
                  <c:v>168</c:v>
                </c:pt>
                <c:pt idx="18">
                  <c:v>180</c:v>
                </c:pt>
                <c:pt idx="19">
                  <c:v>192</c:v>
                </c:pt>
                <c:pt idx="20">
                  <c:v>204</c:v>
                </c:pt>
                <c:pt idx="21">
                  <c:v>216</c:v>
                </c:pt>
                <c:pt idx="22">
                  <c:v>228</c:v>
                </c:pt>
                <c:pt idx="23">
                  <c:v>240</c:v>
                </c:pt>
                <c:pt idx="24">
                  <c:v>252</c:v>
                </c:pt>
                <c:pt idx="25">
                  <c:v>264</c:v>
                </c:pt>
                <c:pt idx="26">
                  <c:v>276</c:v>
                </c:pt>
                <c:pt idx="27">
                  <c:v>289</c:v>
                </c:pt>
                <c:pt idx="28">
                  <c:v>302</c:v>
                </c:pt>
                <c:pt idx="29">
                  <c:v>315</c:v>
                </c:pt>
                <c:pt idx="30">
                  <c:v>328</c:v>
                </c:pt>
                <c:pt idx="31">
                  <c:v>341</c:v>
                </c:pt>
                <c:pt idx="32">
                  <c:v>354</c:v>
                </c:pt>
                <c:pt idx="33">
                  <c:v>367</c:v>
                </c:pt>
                <c:pt idx="34">
                  <c:v>380</c:v>
                </c:pt>
                <c:pt idx="35">
                  <c:v>393</c:v>
                </c:pt>
                <c:pt idx="36">
                  <c:v>406</c:v>
                </c:pt>
                <c:pt idx="37">
                  <c:v>420</c:v>
                </c:pt>
                <c:pt idx="38">
                  <c:v>434</c:v>
                </c:pt>
                <c:pt idx="39">
                  <c:v>448</c:v>
                </c:pt>
                <c:pt idx="40">
                  <c:v>462</c:v>
                </c:pt>
                <c:pt idx="41">
                  <c:v>476</c:v>
                </c:pt>
                <c:pt idx="42">
                  <c:v>490</c:v>
                </c:pt>
                <c:pt idx="43">
                  <c:v>504</c:v>
                </c:pt>
                <c:pt idx="44">
                  <c:v>518</c:v>
                </c:pt>
                <c:pt idx="45">
                  <c:v>532</c:v>
                </c:pt>
                <c:pt idx="46">
                  <c:v>546</c:v>
                </c:pt>
                <c:pt idx="47">
                  <c:v>561</c:v>
                </c:pt>
                <c:pt idx="48">
                  <c:v>576</c:v>
                </c:pt>
                <c:pt idx="49">
                  <c:v>591</c:v>
                </c:pt>
              </c:numCache>
            </c:numRef>
          </c:xVal>
          <c:yVal>
            <c:numRef>
              <c:f>'RC.-N.64'!$AC$3:$AC$52</c:f>
              <c:numCache>
                <c:formatCode>0.00</c:formatCode>
                <c:ptCount val="50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</c:numCache>
            </c:numRef>
          </c:yVal>
          <c:smooth val="0"/>
        </c:ser>
        <c:ser>
          <c:idx val="14"/>
          <c:order val="14"/>
          <c:tx>
            <c:v>2016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'RC.-N.64'!$AF$3:$AF$94</c:f>
              <c:numCache>
                <c:formatCode>0.00</c:formatCode>
                <c:ptCount val="92"/>
                <c:pt idx="0">
                  <c:v>0</c:v>
                </c:pt>
                <c:pt idx="1">
                  <c:v>2.5</c:v>
                </c:pt>
                <c:pt idx="2">
                  <c:v>5.5</c:v>
                </c:pt>
                <c:pt idx="3">
                  <c:v>9.6999999999999993</c:v>
                </c:pt>
                <c:pt idx="4">
                  <c:v>14.5</c:v>
                </c:pt>
                <c:pt idx="5">
                  <c:v>22</c:v>
                </c:pt>
                <c:pt idx="6">
                  <c:v>30</c:v>
                </c:pt>
                <c:pt idx="7">
                  <c:v>39</c:v>
                </c:pt>
                <c:pt idx="8">
                  <c:v>48.5</c:v>
                </c:pt>
                <c:pt idx="9">
                  <c:v>59</c:v>
                </c:pt>
                <c:pt idx="10">
                  <c:v>71</c:v>
                </c:pt>
                <c:pt idx="11">
                  <c:v>84.5</c:v>
                </c:pt>
                <c:pt idx="12">
                  <c:v>100</c:v>
                </c:pt>
                <c:pt idx="13">
                  <c:v>110.5</c:v>
                </c:pt>
                <c:pt idx="14">
                  <c:v>122</c:v>
                </c:pt>
                <c:pt idx="15">
                  <c:v>133.5</c:v>
                </c:pt>
                <c:pt idx="16">
                  <c:v>145</c:v>
                </c:pt>
                <c:pt idx="17">
                  <c:v>157</c:v>
                </c:pt>
                <c:pt idx="18">
                  <c:v>169</c:v>
                </c:pt>
                <c:pt idx="19">
                  <c:v>181</c:v>
                </c:pt>
                <c:pt idx="20">
                  <c:v>193</c:v>
                </c:pt>
                <c:pt idx="21">
                  <c:v>205</c:v>
                </c:pt>
                <c:pt idx="22">
                  <c:v>217</c:v>
                </c:pt>
                <c:pt idx="23">
                  <c:v>229</c:v>
                </c:pt>
                <c:pt idx="24">
                  <c:v>241</c:v>
                </c:pt>
                <c:pt idx="25">
                  <c:v>253</c:v>
                </c:pt>
                <c:pt idx="26">
                  <c:v>265</c:v>
                </c:pt>
                <c:pt idx="27">
                  <c:v>277</c:v>
                </c:pt>
                <c:pt idx="28">
                  <c:v>289</c:v>
                </c:pt>
                <c:pt idx="29">
                  <c:v>301</c:v>
                </c:pt>
                <c:pt idx="30">
                  <c:v>314</c:v>
                </c:pt>
                <c:pt idx="31">
                  <c:v>327</c:v>
                </c:pt>
                <c:pt idx="32">
                  <c:v>340</c:v>
                </c:pt>
                <c:pt idx="33">
                  <c:v>353</c:v>
                </c:pt>
                <c:pt idx="34">
                  <c:v>366</c:v>
                </c:pt>
                <c:pt idx="35">
                  <c:v>379</c:v>
                </c:pt>
                <c:pt idx="36">
                  <c:v>392</c:v>
                </c:pt>
                <c:pt idx="37">
                  <c:v>405</c:v>
                </c:pt>
                <c:pt idx="38">
                  <c:v>418</c:v>
                </c:pt>
                <c:pt idx="39">
                  <c:v>431</c:v>
                </c:pt>
                <c:pt idx="40">
                  <c:v>444</c:v>
                </c:pt>
                <c:pt idx="41">
                  <c:v>457</c:v>
                </c:pt>
                <c:pt idx="42">
                  <c:v>470</c:v>
                </c:pt>
                <c:pt idx="43">
                  <c:v>484</c:v>
                </c:pt>
                <c:pt idx="44">
                  <c:v>498</c:v>
                </c:pt>
                <c:pt idx="45">
                  <c:v>512</c:v>
                </c:pt>
                <c:pt idx="46">
                  <c:v>526</c:v>
                </c:pt>
                <c:pt idx="47">
                  <c:v>540</c:v>
                </c:pt>
                <c:pt idx="48">
                  <c:v>554</c:v>
                </c:pt>
                <c:pt idx="49">
                  <c:v>568</c:v>
                </c:pt>
                <c:pt idx="50">
                  <c:v>582</c:v>
                </c:pt>
                <c:pt idx="51">
                  <c:v>596</c:v>
                </c:pt>
                <c:pt idx="52">
                  <c:v>610</c:v>
                </c:pt>
                <c:pt idx="53">
                  <c:v>624</c:v>
                </c:pt>
                <c:pt idx="54">
                  <c:v>638</c:v>
                </c:pt>
                <c:pt idx="55">
                  <c:v>652</c:v>
                </c:pt>
                <c:pt idx="56">
                  <c:v>666</c:v>
                </c:pt>
                <c:pt idx="57">
                  <c:v>680</c:v>
                </c:pt>
                <c:pt idx="58">
                  <c:v>694</c:v>
                </c:pt>
                <c:pt idx="59">
                  <c:v>708</c:v>
                </c:pt>
                <c:pt idx="60">
                  <c:v>722</c:v>
                </c:pt>
                <c:pt idx="61">
                  <c:v>736</c:v>
                </c:pt>
                <c:pt idx="62">
                  <c:v>750</c:v>
                </c:pt>
                <c:pt idx="63">
                  <c:v>764</c:v>
                </c:pt>
                <c:pt idx="64">
                  <c:v>778</c:v>
                </c:pt>
                <c:pt idx="65">
                  <c:v>792</c:v>
                </c:pt>
                <c:pt idx="66">
                  <c:v>806</c:v>
                </c:pt>
                <c:pt idx="67">
                  <c:v>820</c:v>
                </c:pt>
                <c:pt idx="68">
                  <c:v>834</c:v>
                </c:pt>
                <c:pt idx="69">
                  <c:v>848</c:v>
                </c:pt>
                <c:pt idx="70">
                  <c:v>862</c:v>
                </c:pt>
                <c:pt idx="71">
                  <c:v>876</c:v>
                </c:pt>
                <c:pt idx="72">
                  <c:v>890</c:v>
                </c:pt>
                <c:pt idx="73">
                  <c:v>904</c:v>
                </c:pt>
                <c:pt idx="74">
                  <c:v>918</c:v>
                </c:pt>
                <c:pt idx="75">
                  <c:v>932</c:v>
                </c:pt>
                <c:pt idx="76">
                  <c:v>946</c:v>
                </c:pt>
                <c:pt idx="77">
                  <c:v>960</c:v>
                </c:pt>
                <c:pt idx="78">
                  <c:v>975</c:v>
                </c:pt>
                <c:pt idx="79">
                  <c:v>990</c:v>
                </c:pt>
                <c:pt idx="80">
                  <c:v>1005</c:v>
                </c:pt>
                <c:pt idx="81">
                  <c:v>1020</c:v>
                </c:pt>
                <c:pt idx="82">
                  <c:v>1035</c:v>
                </c:pt>
                <c:pt idx="83">
                  <c:v>1050</c:v>
                </c:pt>
                <c:pt idx="84">
                  <c:v>1065</c:v>
                </c:pt>
                <c:pt idx="85">
                  <c:v>1080</c:v>
                </c:pt>
                <c:pt idx="86">
                  <c:v>1095</c:v>
                </c:pt>
                <c:pt idx="87">
                  <c:v>1110</c:v>
                </c:pt>
                <c:pt idx="88">
                  <c:v>1125</c:v>
                </c:pt>
                <c:pt idx="89">
                  <c:v>1140</c:v>
                </c:pt>
                <c:pt idx="90">
                  <c:v>1155</c:v>
                </c:pt>
                <c:pt idx="91">
                  <c:v>1170</c:v>
                </c:pt>
              </c:numCache>
            </c:numRef>
          </c:xVal>
          <c:yVal>
            <c:numRef>
              <c:f>'RC.-N.64'!$AE$3:$AE$94</c:f>
              <c:numCache>
                <c:formatCode>0.00</c:formatCode>
                <c:ptCount val="92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212.7</c:v>
                </c:pt>
                <c:pt idx="15">
                  <c:v>212.8</c:v>
                </c:pt>
                <c:pt idx="16">
                  <c:v>212.9</c:v>
                </c:pt>
                <c:pt idx="17">
                  <c:v>213</c:v>
                </c:pt>
                <c:pt idx="18">
                  <c:v>213.1</c:v>
                </c:pt>
                <c:pt idx="19">
                  <c:v>213.2</c:v>
                </c:pt>
                <c:pt idx="20">
                  <c:v>213.3</c:v>
                </c:pt>
                <c:pt idx="21">
                  <c:v>213.4</c:v>
                </c:pt>
                <c:pt idx="22">
                  <c:v>213.5</c:v>
                </c:pt>
                <c:pt idx="23">
                  <c:v>213.6</c:v>
                </c:pt>
                <c:pt idx="24">
                  <c:v>213.7</c:v>
                </c:pt>
                <c:pt idx="25">
                  <c:v>213.8</c:v>
                </c:pt>
                <c:pt idx="26">
                  <c:v>213.9</c:v>
                </c:pt>
                <c:pt idx="27">
                  <c:v>214</c:v>
                </c:pt>
                <c:pt idx="28">
                  <c:v>214.1</c:v>
                </c:pt>
                <c:pt idx="29">
                  <c:v>214.2</c:v>
                </c:pt>
                <c:pt idx="30">
                  <c:v>214.3</c:v>
                </c:pt>
                <c:pt idx="31">
                  <c:v>214.4</c:v>
                </c:pt>
                <c:pt idx="32">
                  <c:v>214.5</c:v>
                </c:pt>
                <c:pt idx="33">
                  <c:v>214.6</c:v>
                </c:pt>
                <c:pt idx="34">
                  <c:v>214.7</c:v>
                </c:pt>
                <c:pt idx="35">
                  <c:v>214.8</c:v>
                </c:pt>
                <c:pt idx="36">
                  <c:v>214.9</c:v>
                </c:pt>
                <c:pt idx="37">
                  <c:v>215</c:v>
                </c:pt>
                <c:pt idx="38">
                  <c:v>215.1</c:v>
                </c:pt>
                <c:pt idx="39">
                  <c:v>215.2</c:v>
                </c:pt>
                <c:pt idx="40">
                  <c:v>215.3</c:v>
                </c:pt>
                <c:pt idx="41">
                  <c:v>215.4</c:v>
                </c:pt>
                <c:pt idx="42">
                  <c:v>215.5</c:v>
                </c:pt>
                <c:pt idx="43">
                  <c:v>215.6</c:v>
                </c:pt>
                <c:pt idx="44">
                  <c:v>215.7</c:v>
                </c:pt>
                <c:pt idx="45">
                  <c:v>215.8</c:v>
                </c:pt>
                <c:pt idx="46">
                  <c:v>215.9</c:v>
                </c:pt>
                <c:pt idx="47">
                  <c:v>216</c:v>
                </c:pt>
                <c:pt idx="48">
                  <c:v>216.1</c:v>
                </c:pt>
                <c:pt idx="49">
                  <c:v>216.2</c:v>
                </c:pt>
                <c:pt idx="50">
                  <c:v>216.3</c:v>
                </c:pt>
                <c:pt idx="51">
                  <c:v>216.4</c:v>
                </c:pt>
                <c:pt idx="52">
                  <c:v>216.5</c:v>
                </c:pt>
                <c:pt idx="53">
                  <c:v>216.6</c:v>
                </c:pt>
                <c:pt idx="54">
                  <c:v>216.7</c:v>
                </c:pt>
                <c:pt idx="55">
                  <c:v>216.8</c:v>
                </c:pt>
                <c:pt idx="56">
                  <c:v>216.9</c:v>
                </c:pt>
                <c:pt idx="57">
                  <c:v>217</c:v>
                </c:pt>
                <c:pt idx="58">
                  <c:v>217.1</c:v>
                </c:pt>
                <c:pt idx="59">
                  <c:v>217.2</c:v>
                </c:pt>
                <c:pt idx="60">
                  <c:v>217.3</c:v>
                </c:pt>
                <c:pt idx="61">
                  <c:v>217.4</c:v>
                </c:pt>
                <c:pt idx="62">
                  <c:v>217.5</c:v>
                </c:pt>
                <c:pt idx="63">
                  <c:v>217.6</c:v>
                </c:pt>
                <c:pt idx="64">
                  <c:v>217.7</c:v>
                </c:pt>
                <c:pt idx="65">
                  <c:v>217.8</c:v>
                </c:pt>
                <c:pt idx="66">
                  <c:v>217.9</c:v>
                </c:pt>
                <c:pt idx="67">
                  <c:v>218</c:v>
                </c:pt>
                <c:pt idx="68">
                  <c:v>218.1</c:v>
                </c:pt>
                <c:pt idx="69">
                  <c:v>218.2</c:v>
                </c:pt>
                <c:pt idx="70">
                  <c:v>218.3</c:v>
                </c:pt>
                <c:pt idx="71">
                  <c:v>218.4</c:v>
                </c:pt>
                <c:pt idx="72">
                  <c:v>218.5</c:v>
                </c:pt>
                <c:pt idx="73">
                  <c:v>218.6</c:v>
                </c:pt>
                <c:pt idx="74">
                  <c:v>218.7</c:v>
                </c:pt>
                <c:pt idx="75">
                  <c:v>218.8</c:v>
                </c:pt>
                <c:pt idx="76">
                  <c:v>218.9</c:v>
                </c:pt>
                <c:pt idx="77">
                  <c:v>219</c:v>
                </c:pt>
                <c:pt idx="78">
                  <c:v>219.1</c:v>
                </c:pt>
                <c:pt idx="79">
                  <c:v>219.2</c:v>
                </c:pt>
                <c:pt idx="80">
                  <c:v>219.3</c:v>
                </c:pt>
                <c:pt idx="81">
                  <c:v>219.4</c:v>
                </c:pt>
                <c:pt idx="82">
                  <c:v>219.5</c:v>
                </c:pt>
                <c:pt idx="83">
                  <c:v>219.6</c:v>
                </c:pt>
                <c:pt idx="84">
                  <c:v>219.7</c:v>
                </c:pt>
                <c:pt idx="85">
                  <c:v>219.8</c:v>
                </c:pt>
                <c:pt idx="86">
                  <c:v>219.9</c:v>
                </c:pt>
                <c:pt idx="87">
                  <c:v>220</c:v>
                </c:pt>
                <c:pt idx="88">
                  <c:v>220.1</c:v>
                </c:pt>
                <c:pt idx="89">
                  <c:v>220.19999999999951</c:v>
                </c:pt>
                <c:pt idx="90">
                  <c:v>220.2999999999995</c:v>
                </c:pt>
                <c:pt idx="91">
                  <c:v>220.39999999999949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230320"/>
        <c:axId val="1365215632"/>
      </c:scatterChart>
      <c:valAx>
        <c:axId val="1365230320"/>
        <c:scaling>
          <c:orientation val="minMax"/>
          <c:max val="28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675284384694933"/>
              <c:y val="0.93220338983050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65215632"/>
        <c:crossesAt val="210"/>
        <c:crossBetween val="midCat"/>
        <c:majorUnit val="400"/>
        <c:minorUnit val="100"/>
      </c:valAx>
      <c:valAx>
        <c:axId val="1365215632"/>
        <c:scaling>
          <c:orientation val="minMax"/>
          <c:max val="228"/>
          <c:min val="21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677966101694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65230320"/>
        <c:crosses val="autoZero"/>
        <c:crossBetween val="midCat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20165460186143"/>
          <c:y val="0.20677966101694914"/>
          <c:w val="7.8593588417786964E-2"/>
          <c:h val="0.62033898305084745"/>
        </c:manualLayout>
      </c:layout>
      <c:overlay val="0"/>
      <c:spPr>
        <a:solidFill>
          <a:srgbClr val="FFFFCC"/>
        </a:solidFill>
        <a:ln w="3175">
          <a:solidFill>
            <a:srgbClr val="800000"/>
          </a:solidFill>
          <a:prstDash val="sysDash"/>
        </a:ln>
      </c:spPr>
      <c:txPr>
        <a:bodyPr/>
        <a:lstStyle/>
        <a:p>
          <a:pPr>
            <a:defRPr sz="73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0C0C0"/>
    </a:solidFill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31 มีนาคม 2561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8002250" y="0"/>
    <xdr:ext cx="9200522" cy="561033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D8" sqref="D8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50" t="s">
        <v>4</v>
      </c>
      <c r="B1" s="150"/>
      <c r="D1" s="9" t="s">
        <v>18</v>
      </c>
      <c r="E1" s="15">
        <v>42826</v>
      </c>
    </row>
    <row r="2" spans="1:5" ht="24" x14ac:dyDescent="0.2">
      <c r="A2" s="151"/>
      <c r="B2" s="151"/>
      <c r="D2" s="11" t="s">
        <v>19</v>
      </c>
      <c r="E2" s="15">
        <v>43190</v>
      </c>
    </row>
    <row r="3" spans="1:5" ht="22.5" customHeight="1" x14ac:dyDescent="0.2">
      <c r="A3" s="3" t="s">
        <v>17</v>
      </c>
      <c r="B3" s="2" t="s">
        <v>25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211.3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211.4</v>
      </c>
      <c r="E5" s="2">
        <v>1.8</v>
      </c>
    </row>
    <row r="6" spans="1:5" ht="22.5" customHeight="1" x14ac:dyDescent="0.2">
      <c r="A6" s="3" t="s">
        <v>2</v>
      </c>
      <c r="B6" s="2" t="s">
        <v>22</v>
      </c>
      <c r="D6" s="2">
        <v>211.5</v>
      </c>
      <c r="E6" s="2">
        <v>4</v>
      </c>
    </row>
    <row r="7" spans="1:5" ht="22.5" customHeight="1" x14ac:dyDescent="0.2">
      <c r="A7" s="3" t="s">
        <v>6</v>
      </c>
      <c r="B7" s="5">
        <v>19.015087000000001</v>
      </c>
      <c r="D7" s="2">
        <v>211.6</v>
      </c>
      <c r="E7" s="2">
        <v>8</v>
      </c>
    </row>
    <row r="8" spans="1:5" ht="22.5" customHeight="1" x14ac:dyDescent="0.2">
      <c r="A8" s="3" t="s">
        <v>7</v>
      </c>
      <c r="B8" s="5">
        <v>100.780872</v>
      </c>
      <c r="D8" s="2">
        <v>211.7</v>
      </c>
      <c r="E8" s="2">
        <v>13</v>
      </c>
    </row>
    <row r="9" spans="1:5" ht="22.5" customHeight="1" x14ac:dyDescent="0.2">
      <c r="A9" s="3" t="s">
        <v>8</v>
      </c>
      <c r="B9" s="5">
        <v>2017</v>
      </c>
      <c r="D9" s="2">
        <v>211.79999999999998</v>
      </c>
      <c r="E9" s="2">
        <v>20</v>
      </c>
    </row>
    <row r="10" spans="1:5" ht="22.5" customHeight="1" x14ac:dyDescent="0.2">
      <c r="A10" s="3" t="s">
        <v>5</v>
      </c>
      <c r="B10" s="6">
        <v>210.886</v>
      </c>
      <c r="D10" s="2">
        <v>211.89999999999998</v>
      </c>
      <c r="E10" s="2">
        <v>30</v>
      </c>
    </row>
    <row r="11" spans="1:5" ht="22.5" customHeight="1" x14ac:dyDescent="0.2">
      <c r="A11" s="152" t="str">
        <f>"วันที่ใช้ " &amp; TEXT(E1,"[$-107041E]d mmmm yyyy;@") &amp;" ถึง " &amp; IF(E2&gt;0,TEXT(E2,"[$-107041E]d mmmm yyyy;@"),"-")</f>
        <v>วันที่ใช้ 1 เมษายน 2560 ถึง 31 มีนาคม 2561</v>
      </c>
      <c r="B11" s="152"/>
      <c r="D11" s="2">
        <v>211.99999999999997</v>
      </c>
      <c r="E11" s="2">
        <v>41</v>
      </c>
    </row>
    <row r="12" spans="1:5" ht="24" x14ac:dyDescent="0.2">
      <c r="D12" s="2">
        <v>212.09999999999997</v>
      </c>
      <c r="E12" s="2">
        <v>52</v>
      </c>
    </row>
    <row r="13" spans="1:5" ht="22.5" customHeight="1" x14ac:dyDescent="0.5">
      <c r="A13" s="98" t="s">
        <v>38</v>
      </c>
      <c r="D13" s="2">
        <v>212.19999999999996</v>
      </c>
      <c r="E13" s="2">
        <v>64</v>
      </c>
    </row>
    <row r="14" spans="1:5" ht="22.5" customHeight="1" x14ac:dyDescent="0.2">
      <c r="A14" s="97" t="s">
        <v>33</v>
      </c>
      <c r="D14" s="2">
        <v>212.29999999999995</v>
      </c>
      <c r="E14" s="2">
        <v>76</v>
      </c>
    </row>
    <row r="15" spans="1:5" ht="22.5" customHeight="1" x14ac:dyDescent="0.2">
      <c r="D15" s="2">
        <v>212.39999999999995</v>
      </c>
      <c r="E15" s="2">
        <v>88</v>
      </c>
    </row>
    <row r="16" spans="1:5" ht="22.5" customHeight="1" x14ac:dyDescent="0.2">
      <c r="D16" s="2">
        <v>212.49999999999994</v>
      </c>
      <c r="E16" s="2">
        <v>100</v>
      </c>
    </row>
    <row r="17" spans="4:5" ht="22.5" customHeight="1" x14ac:dyDescent="0.2">
      <c r="D17" s="2">
        <v>212.59999999999994</v>
      </c>
      <c r="E17" s="2">
        <v>108</v>
      </c>
    </row>
    <row r="18" spans="4:5" ht="22.5" customHeight="1" x14ac:dyDescent="0.2">
      <c r="D18" s="2">
        <v>212.69999999999993</v>
      </c>
      <c r="E18" s="2">
        <v>117</v>
      </c>
    </row>
    <row r="19" spans="4:5" ht="22.5" customHeight="1" x14ac:dyDescent="0.2">
      <c r="D19" s="2">
        <v>212.79999999999993</v>
      </c>
      <c r="E19" s="2">
        <v>126</v>
      </c>
    </row>
    <row r="20" spans="4:5" ht="22.5" customHeight="1" x14ac:dyDescent="0.2">
      <c r="D20" s="2">
        <v>212.89999999999992</v>
      </c>
      <c r="E20" s="2">
        <v>136</v>
      </c>
    </row>
    <row r="21" spans="4:5" ht="22.5" customHeight="1" x14ac:dyDescent="0.2">
      <c r="D21" s="2">
        <v>212.99999999999991</v>
      </c>
      <c r="E21" s="2">
        <v>146</v>
      </c>
    </row>
    <row r="22" spans="4:5" ht="22.5" customHeight="1" x14ac:dyDescent="0.2">
      <c r="D22" s="2">
        <v>213.09999999999991</v>
      </c>
      <c r="E22" s="2">
        <v>156</v>
      </c>
    </row>
    <row r="23" spans="4:5" ht="22.5" customHeight="1" x14ac:dyDescent="0.2">
      <c r="D23" s="2">
        <v>213.1999999999999</v>
      </c>
      <c r="E23" s="2">
        <v>166</v>
      </c>
    </row>
    <row r="24" spans="4:5" ht="22.5" customHeight="1" x14ac:dyDescent="0.2">
      <c r="D24" s="2">
        <v>213.2999999999999</v>
      </c>
      <c r="E24" s="2">
        <v>176.5</v>
      </c>
    </row>
    <row r="25" spans="4:5" ht="22.5" customHeight="1" x14ac:dyDescent="0.2">
      <c r="D25" s="2">
        <v>213.39999999999989</v>
      </c>
      <c r="E25" s="2">
        <v>187</v>
      </c>
    </row>
    <row r="26" spans="4:5" ht="22.5" customHeight="1" x14ac:dyDescent="0.2">
      <c r="D26" s="2">
        <v>213.49999999999989</v>
      </c>
      <c r="E26" s="2">
        <v>197.5</v>
      </c>
    </row>
    <row r="27" spans="4:5" ht="22.5" customHeight="1" x14ac:dyDescent="0.2">
      <c r="D27" s="2">
        <v>213.59999999999988</v>
      </c>
      <c r="E27" s="2">
        <v>208</v>
      </c>
    </row>
    <row r="28" spans="4:5" ht="22.5" customHeight="1" x14ac:dyDescent="0.2">
      <c r="D28" s="2">
        <v>213.69999999999987</v>
      </c>
      <c r="E28" s="2">
        <v>218.5</v>
      </c>
    </row>
    <row r="29" spans="4:5" ht="22.5" customHeight="1" x14ac:dyDescent="0.2">
      <c r="D29" s="2">
        <v>213.79999999999987</v>
      </c>
      <c r="E29" s="2">
        <v>229</v>
      </c>
    </row>
    <row r="30" spans="4:5" ht="22.5" customHeight="1" x14ac:dyDescent="0.2">
      <c r="D30" s="2">
        <v>213.89999999999986</v>
      </c>
      <c r="E30" s="2">
        <v>239.5</v>
      </c>
    </row>
    <row r="31" spans="4:5" ht="22.5" customHeight="1" x14ac:dyDescent="0.2">
      <c r="D31" s="2">
        <v>213.99999999999986</v>
      </c>
      <c r="E31" s="2">
        <v>250</v>
      </c>
    </row>
    <row r="32" spans="4:5" ht="22.5" customHeight="1" x14ac:dyDescent="0.2">
      <c r="D32" s="2">
        <v>214.09999999999985</v>
      </c>
      <c r="E32" s="2">
        <v>261</v>
      </c>
    </row>
    <row r="33" spans="4:5" ht="22.5" customHeight="1" x14ac:dyDescent="0.2">
      <c r="D33" s="2">
        <v>214.19999999999985</v>
      </c>
      <c r="E33" s="2">
        <v>272</v>
      </c>
    </row>
    <row r="34" spans="4:5" ht="22.5" customHeight="1" x14ac:dyDescent="0.2">
      <c r="D34" s="2">
        <v>214.29999999999984</v>
      </c>
      <c r="E34" s="2">
        <v>283</v>
      </c>
    </row>
    <row r="35" spans="4:5" ht="22.5" customHeight="1" x14ac:dyDescent="0.2">
      <c r="D35" s="2">
        <v>214.39999999999984</v>
      </c>
      <c r="E35" s="2">
        <v>294</v>
      </c>
    </row>
    <row r="36" spans="4:5" ht="22.5" customHeight="1" x14ac:dyDescent="0.2">
      <c r="D36" s="2">
        <v>214.49999999999983</v>
      </c>
      <c r="E36" s="2">
        <v>305.5</v>
      </c>
    </row>
    <row r="37" spans="4:5" ht="22.5" customHeight="1" x14ac:dyDescent="0.2">
      <c r="D37" s="2">
        <v>214.59999999999982</v>
      </c>
      <c r="E37" s="2">
        <v>317</v>
      </c>
    </row>
    <row r="38" spans="4:5" ht="22.5" customHeight="1" x14ac:dyDescent="0.2">
      <c r="D38" s="2">
        <v>214.69999999999982</v>
      </c>
      <c r="E38" s="2">
        <v>328.5</v>
      </c>
    </row>
    <row r="39" spans="4:5" ht="22.5" customHeight="1" x14ac:dyDescent="0.2">
      <c r="D39" s="2">
        <v>214.79999999999981</v>
      </c>
      <c r="E39" s="2">
        <v>340</v>
      </c>
    </row>
    <row r="40" spans="4:5" ht="22.5" customHeight="1" x14ac:dyDescent="0.2">
      <c r="D40" s="2">
        <v>214.89999999999981</v>
      </c>
      <c r="E40" s="2">
        <v>351.5</v>
      </c>
    </row>
    <row r="41" spans="4:5" ht="22.5" customHeight="1" x14ac:dyDescent="0.2">
      <c r="D41" s="2">
        <v>214.9999999999998</v>
      </c>
      <c r="E41" s="2">
        <v>363</v>
      </c>
    </row>
    <row r="42" spans="4:5" ht="22.5" customHeight="1" x14ac:dyDescent="0.2">
      <c r="D42" s="2">
        <v>215.0999999999998</v>
      </c>
      <c r="E42" s="2">
        <v>374.5</v>
      </c>
    </row>
    <row r="43" spans="4:5" ht="22.5" customHeight="1" x14ac:dyDescent="0.2">
      <c r="D43" s="2">
        <v>215.19999999999979</v>
      </c>
      <c r="E43" s="2">
        <v>386</v>
      </c>
    </row>
    <row r="44" spans="4:5" ht="22.5" customHeight="1" x14ac:dyDescent="0.2">
      <c r="D44" s="2">
        <v>215.29999999999978</v>
      </c>
      <c r="E44" s="2">
        <v>397.5</v>
      </c>
    </row>
    <row r="45" spans="4:5" ht="22.5" customHeight="1" x14ac:dyDescent="0.2">
      <c r="D45" s="2">
        <v>215.39999999999978</v>
      </c>
      <c r="E45" s="2">
        <v>409</v>
      </c>
    </row>
    <row r="46" spans="4:5" ht="22.5" customHeight="1" x14ac:dyDescent="0.2">
      <c r="D46" s="2">
        <v>215.49999999999977</v>
      </c>
      <c r="E46" s="2">
        <v>420.5</v>
      </c>
    </row>
    <row r="47" spans="4:5" ht="22.5" customHeight="1" x14ac:dyDescent="0.2">
      <c r="D47" s="2">
        <v>215.59999999999977</v>
      </c>
      <c r="E47" s="2">
        <v>432</v>
      </c>
    </row>
    <row r="48" spans="4:5" ht="22.5" customHeight="1" x14ac:dyDescent="0.2">
      <c r="D48" s="2">
        <v>215.69999999999976</v>
      </c>
      <c r="E48" s="2">
        <v>443.5</v>
      </c>
    </row>
    <row r="49" spans="4:5" ht="22.5" customHeight="1" x14ac:dyDescent="0.2">
      <c r="D49" s="2">
        <v>215.79999999999976</v>
      </c>
      <c r="E49" s="2">
        <v>455</v>
      </c>
    </row>
    <row r="50" spans="4:5" ht="22.5" customHeight="1" x14ac:dyDescent="0.2">
      <c r="D50" s="2">
        <v>215.89999999999975</v>
      </c>
      <c r="E50" s="2">
        <v>467</v>
      </c>
    </row>
    <row r="51" spans="4:5" ht="22.5" customHeight="1" x14ac:dyDescent="0.2">
      <c r="D51" s="2">
        <v>215.99999999999974</v>
      </c>
      <c r="E51" s="2">
        <v>479</v>
      </c>
    </row>
    <row r="52" spans="4:5" ht="22.5" customHeight="1" x14ac:dyDescent="0.2">
      <c r="D52" s="2">
        <v>216.09999999999974</v>
      </c>
      <c r="E52" s="2">
        <v>491</v>
      </c>
    </row>
    <row r="53" spans="4:5" ht="22.5" customHeight="1" x14ac:dyDescent="0.2">
      <c r="D53" s="2">
        <v>216.19999999999973</v>
      </c>
      <c r="E53" s="2">
        <v>503</v>
      </c>
    </row>
    <row r="54" spans="4:5" ht="22.5" customHeight="1" x14ac:dyDescent="0.2">
      <c r="D54" s="2">
        <v>216.29999999999973</v>
      </c>
      <c r="E54" s="2">
        <v>515</v>
      </c>
    </row>
    <row r="55" spans="4:5" ht="22.5" customHeight="1" x14ac:dyDescent="0.2">
      <c r="D55" s="2">
        <v>216.39999999999972</v>
      </c>
      <c r="E55" s="2">
        <v>527</v>
      </c>
    </row>
    <row r="56" spans="4:5" ht="22.5" customHeight="1" x14ac:dyDescent="0.2">
      <c r="D56" s="2">
        <v>216.49999999999972</v>
      </c>
      <c r="E56" s="2">
        <v>539</v>
      </c>
    </row>
    <row r="57" spans="4:5" ht="22.5" customHeight="1" x14ac:dyDescent="0.2">
      <c r="D57" s="2">
        <v>216.59999999999971</v>
      </c>
      <c r="E57" s="2">
        <v>551</v>
      </c>
    </row>
    <row r="58" spans="4:5" ht="22.5" customHeight="1" x14ac:dyDescent="0.2">
      <c r="D58" s="2">
        <v>216.6999999999997</v>
      </c>
      <c r="E58" s="2">
        <v>563.5</v>
      </c>
    </row>
    <row r="59" spans="4:5" ht="22.5" customHeight="1" x14ac:dyDescent="0.2">
      <c r="D59" s="2">
        <v>216.7999999999997</v>
      </c>
      <c r="E59" s="2">
        <v>576</v>
      </c>
    </row>
    <row r="60" spans="4:5" ht="22.5" customHeight="1" x14ac:dyDescent="0.2">
      <c r="D60" s="2">
        <v>216.89999999999969</v>
      </c>
      <c r="E60" s="2">
        <v>588.5</v>
      </c>
    </row>
    <row r="61" spans="4:5" ht="22.5" customHeight="1" x14ac:dyDescent="0.2">
      <c r="D61" s="2">
        <v>216.99999999999969</v>
      </c>
      <c r="E61" s="2">
        <v>601</v>
      </c>
    </row>
    <row r="62" spans="4:5" ht="22.5" customHeight="1" x14ac:dyDescent="0.2">
      <c r="D62" s="2">
        <v>217.09999999999968</v>
      </c>
      <c r="E62" s="2">
        <v>613.5</v>
      </c>
    </row>
    <row r="63" spans="4:5" ht="22.5" customHeight="1" x14ac:dyDescent="0.2">
      <c r="D63" s="2">
        <v>217.19999999999968</v>
      </c>
      <c r="E63" s="2">
        <v>626</v>
      </c>
    </row>
    <row r="64" spans="4:5" ht="22.5" customHeight="1" x14ac:dyDescent="0.2">
      <c r="D64" s="2">
        <v>217.29999999999967</v>
      </c>
      <c r="E64" s="2">
        <v>638.5</v>
      </c>
    </row>
    <row r="65" spans="4:5" ht="22.5" customHeight="1" x14ac:dyDescent="0.2">
      <c r="D65" s="2">
        <v>217.39999999999966</v>
      </c>
      <c r="E65" s="2">
        <v>651</v>
      </c>
    </row>
    <row r="66" spans="4:5" ht="22.5" customHeight="1" x14ac:dyDescent="0.2">
      <c r="D66" s="2">
        <v>217.49999999999966</v>
      </c>
      <c r="E66" s="2">
        <v>663.5</v>
      </c>
    </row>
    <row r="67" spans="4:5" ht="22.5" customHeight="1" x14ac:dyDescent="0.2">
      <c r="D67" s="2">
        <v>217.59999999999965</v>
      </c>
      <c r="E67" s="2">
        <v>676</v>
      </c>
    </row>
    <row r="68" spans="4:5" ht="22.5" customHeight="1" x14ac:dyDescent="0.2">
      <c r="D68" s="2">
        <v>217.69999999999965</v>
      </c>
      <c r="E68" s="2">
        <v>688.5</v>
      </c>
    </row>
    <row r="69" spans="4:5" ht="22.5" customHeight="1" x14ac:dyDescent="0.2">
      <c r="D69" s="2">
        <v>217.79999999999964</v>
      </c>
      <c r="E69" s="2">
        <v>701</v>
      </c>
    </row>
    <row r="70" spans="4:5" ht="22.5" customHeight="1" x14ac:dyDescent="0.2">
      <c r="D70" s="2">
        <v>217.89999999999964</v>
      </c>
      <c r="E70" s="2">
        <v>713.5</v>
      </c>
    </row>
    <row r="71" spans="4:5" ht="22.5" customHeight="1" x14ac:dyDescent="0.2">
      <c r="D71" s="2">
        <v>217.99999999999963</v>
      </c>
      <c r="E71" s="2">
        <v>726</v>
      </c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Q43" sqref="Q4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</row>
    <row r="3" spans="1:12" s="8" customFormat="1" ht="30" customHeight="1" x14ac:dyDescent="0.2">
      <c r="A3" s="154" t="str">
        <f>"Water Year "&amp;data!B9</f>
        <v>Water Year 2017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showGridLines="0" view="pageBreakPreview" zoomScale="80" zoomScaleNormal="77" zoomScaleSheetLayoutView="80" workbookViewId="0">
      <selection activeCell="H37" sqref="H3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153" t="s">
        <v>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  <c r="N2" s="99" t="s">
        <v>28</v>
      </c>
    </row>
    <row r="3" spans="1:15" s="8" customFormat="1" ht="30" customHeight="1" x14ac:dyDescent="0.2">
      <c r="A3" s="154" t="str">
        <f>"Water Year "&amp;data!B9</f>
        <v>Water Year 2017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N3" s="8" t="s">
        <v>10</v>
      </c>
      <c r="O3" s="8" t="s">
        <v>9</v>
      </c>
    </row>
    <row r="4" spans="1:15" x14ac:dyDescent="0.2">
      <c r="N4" s="4">
        <v>211.3</v>
      </c>
      <c r="O4" s="4">
        <v>0</v>
      </c>
    </row>
    <row r="5" spans="1:15" x14ac:dyDescent="0.2">
      <c r="N5" s="4">
        <v>211.4</v>
      </c>
      <c r="O5" s="4">
        <v>2.5</v>
      </c>
    </row>
    <row r="6" spans="1:15" x14ac:dyDescent="0.2">
      <c r="N6" s="4">
        <v>211.5</v>
      </c>
      <c r="O6" s="4">
        <v>5.5</v>
      </c>
    </row>
    <row r="7" spans="1:15" x14ac:dyDescent="0.2">
      <c r="N7" s="4">
        <v>211.6</v>
      </c>
      <c r="O7" s="4">
        <v>9.6999999999999993</v>
      </c>
    </row>
    <row r="8" spans="1:15" x14ac:dyDescent="0.2">
      <c r="N8" s="4">
        <v>211.7</v>
      </c>
      <c r="O8" s="4">
        <v>14.5</v>
      </c>
    </row>
    <row r="9" spans="1:15" x14ac:dyDescent="0.2">
      <c r="N9" s="4">
        <v>211.8</v>
      </c>
      <c r="O9" s="4">
        <v>22</v>
      </c>
    </row>
    <row r="10" spans="1:15" x14ac:dyDescent="0.2">
      <c r="N10" s="4">
        <v>211.9</v>
      </c>
      <c r="O10" s="4">
        <v>30</v>
      </c>
    </row>
    <row r="11" spans="1:15" x14ac:dyDescent="0.2">
      <c r="N11" s="4">
        <v>212</v>
      </c>
      <c r="O11" s="4">
        <v>39</v>
      </c>
    </row>
    <row r="12" spans="1:15" x14ac:dyDescent="0.2">
      <c r="N12" s="4">
        <v>212.1</v>
      </c>
      <c r="O12" s="4">
        <v>48.5</v>
      </c>
    </row>
    <row r="13" spans="1:15" x14ac:dyDescent="0.2">
      <c r="N13" s="4">
        <v>212.2</v>
      </c>
      <c r="O13" s="4">
        <v>59</v>
      </c>
    </row>
    <row r="14" spans="1:15" x14ac:dyDescent="0.2">
      <c r="N14" s="4">
        <v>212.3</v>
      </c>
      <c r="O14" s="4">
        <v>71</v>
      </c>
    </row>
    <row r="15" spans="1:15" x14ac:dyDescent="0.2">
      <c r="N15" s="4">
        <v>212.4</v>
      </c>
      <c r="O15" s="4">
        <v>84.5</v>
      </c>
    </row>
    <row r="16" spans="1:15" x14ac:dyDescent="0.2">
      <c r="N16" s="4">
        <v>212.5</v>
      </c>
      <c r="O16" s="4">
        <v>100</v>
      </c>
    </row>
    <row r="17" spans="14:15" x14ac:dyDescent="0.2">
      <c r="N17" s="4">
        <v>212.6</v>
      </c>
      <c r="O17" s="4">
        <v>110.5</v>
      </c>
    </row>
    <row r="18" spans="14:15" x14ac:dyDescent="0.2">
      <c r="N18" s="4">
        <v>212.9</v>
      </c>
      <c r="O18" s="4">
        <v>145</v>
      </c>
    </row>
    <row r="19" spans="14:15" x14ac:dyDescent="0.2">
      <c r="N19" s="4">
        <v>214.2</v>
      </c>
      <c r="O19" s="4">
        <v>301</v>
      </c>
    </row>
    <row r="20" spans="14:15" x14ac:dyDescent="0.2">
      <c r="N20" s="4">
        <v>215.5</v>
      </c>
      <c r="O20" s="4">
        <v>470</v>
      </c>
    </row>
    <row r="21" spans="14:15" x14ac:dyDescent="0.2">
      <c r="N21" s="4">
        <v>219</v>
      </c>
      <c r="O21" s="4">
        <v>960</v>
      </c>
    </row>
    <row r="22" spans="14:15" x14ac:dyDescent="0.2">
      <c r="N22" s="4">
        <v>220.4</v>
      </c>
      <c r="O22" s="4">
        <v>1170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4"/>
  <sheetViews>
    <sheetView zoomScale="80" zoomScaleNormal="80" workbookViewId="0">
      <selection activeCell="E73" sqref="E73"/>
    </sheetView>
  </sheetViews>
  <sheetFormatPr defaultRowHeight="18" x14ac:dyDescent="0.25"/>
  <cols>
    <col min="1" max="1" width="11" style="21" customWidth="1"/>
    <col min="2" max="3" width="9" style="21"/>
    <col min="4" max="4" width="13.125" style="21" customWidth="1"/>
    <col min="5" max="16384" width="9" style="21"/>
  </cols>
  <sheetData>
    <row r="1" spans="1:6" ht="21.75" x14ac:dyDescent="0.5">
      <c r="A1" s="17" t="s">
        <v>26</v>
      </c>
      <c r="B1" s="20">
        <v>210.9</v>
      </c>
      <c r="C1" s="16" t="s">
        <v>23</v>
      </c>
      <c r="D1" s="17" t="s">
        <v>27</v>
      </c>
      <c r="E1" s="20">
        <v>210.886</v>
      </c>
      <c r="F1" s="16" t="s">
        <v>23</v>
      </c>
    </row>
    <row r="3" spans="1:6" ht="21.75" x14ac:dyDescent="0.25">
      <c r="A3" s="155" t="s">
        <v>37</v>
      </c>
      <c r="B3" s="155"/>
      <c r="D3" s="155" t="s">
        <v>36</v>
      </c>
      <c r="E3" s="155"/>
    </row>
    <row r="4" spans="1:6" ht="43.5" x14ac:dyDescent="0.25">
      <c r="A4" s="18" t="s">
        <v>29</v>
      </c>
      <c r="B4" s="19" t="s">
        <v>24</v>
      </c>
      <c r="C4" s="149" t="s">
        <v>35</v>
      </c>
      <c r="D4" s="18" t="s">
        <v>30</v>
      </c>
      <c r="E4" s="19" t="s">
        <v>24</v>
      </c>
      <c r="F4" s="149" t="s">
        <v>34</v>
      </c>
    </row>
    <row r="5" spans="1:6" ht="21.75" x14ac:dyDescent="0.25">
      <c r="A5" s="22">
        <v>211.3</v>
      </c>
      <c r="B5" s="22">
        <v>0</v>
      </c>
      <c r="D5" s="22">
        <f>A5-$B$1+$E$1</f>
        <v>211.286</v>
      </c>
      <c r="E5" s="22">
        <f>B5</f>
        <v>0</v>
      </c>
    </row>
    <row r="6" spans="1:6" ht="21.75" x14ac:dyDescent="0.25">
      <c r="A6" s="22">
        <v>211.4</v>
      </c>
      <c r="B6" s="22">
        <v>1.8</v>
      </c>
      <c r="D6" s="22">
        <f t="shared" ref="D6:D23" si="0">A6-$B$1+$E$1</f>
        <v>211.386</v>
      </c>
      <c r="E6" s="22">
        <f t="shared" ref="E6:E69" si="1">B6</f>
        <v>1.8</v>
      </c>
    </row>
    <row r="7" spans="1:6" ht="21.75" x14ac:dyDescent="0.25">
      <c r="A7" s="22">
        <v>211.5</v>
      </c>
      <c r="B7" s="22">
        <v>4</v>
      </c>
      <c r="D7" s="22">
        <f t="shared" si="0"/>
        <v>211.48599999999999</v>
      </c>
      <c r="E7" s="22">
        <f t="shared" si="1"/>
        <v>4</v>
      </c>
    </row>
    <row r="8" spans="1:6" ht="21.75" x14ac:dyDescent="0.25">
      <c r="A8" s="22">
        <v>211.6</v>
      </c>
      <c r="B8" s="22">
        <v>8</v>
      </c>
      <c r="D8" s="22">
        <f t="shared" si="0"/>
        <v>211.58599999999998</v>
      </c>
      <c r="E8" s="22">
        <f t="shared" si="1"/>
        <v>8</v>
      </c>
    </row>
    <row r="9" spans="1:6" ht="21.75" x14ac:dyDescent="0.25">
      <c r="A9" s="22">
        <v>211.7</v>
      </c>
      <c r="B9" s="22">
        <v>13</v>
      </c>
      <c r="D9" s="22">
        <f t="shared" si="0"/>
        <v>211.68599999999998</v>
      </c>
      <c r="E9" s="22">
        <f t="shared" si="1"/>
        <v>13</v>
      </c>
    </row>
    <row r="10" spans="1:6" ht="21.75" x14ac:dyDescent="0.25">
      <c r="A10" s="22">
        <v>211.79999999999998</v>
      </c>
      <c r="B10" s="22">
        <v>20</v>
      </c>
      <c r="D10" s="22">
        <f t="shared" si="0"/>
        <v>211.78599999999997</v>
      </c>
      <c r="E10" s="22">
        <f t="shared" si="1"/>
        <v>20</v>
      </c>
    </row>
    <row r="11" spans="1:6" ht="21.75" x14ac:dyDescent="0.25">
      <c r="A11" s="22">
        <v>211.89999999999998</v>
      </c>
      <c r="B11" s="22">
        <v>30</v>
      </c>
      <c r="D11" s="22">
        <f t="shared" si="0"/>
        <v>211.88599999999997</v>
      </c>
      <c r="E11" s="22">
        <f t="shared" si="1"/>
        <v>30</v>
      </c>
    </row>
    <row r="12" spans="1:6" ht="21.75" x14ac:dyDescent="0.25">
      <c r="A12" s="22">
        <v>211.99999999999997</v>
      </c>
      <c r="B12" s="22">
        <v>41</v>
      </c>
      <c r="D12" s="22">
        <f t="shared" si="0"/>
        <v>211.98599999999996</v>
      </c>
      <c r="E12" s="22">
        <f t="shared" si="1"/>
        <v>41</v>
      </c>
    </row>
    <row r="13" spans="1:6" ht="21.75" x14ac:dyDescent="0.25">
      <c r="A13" s="22">
        <v>212.09999999999997</v>
      </c>
      <c r="B13" s="22">
        <v>52</v>
      </c>
      <c r="D13" s="22">
        <f t="shared" si="0"/>
        <v>212.08599999999996</v>
      </c>
      <c r="E13" s="22">
        <f t="shared" si="1"/>
        <v>52</v>
      </c>
    </row>
    <row r="14" spans="1:6" ht="21.75" x14ac:dyDescent="0.25">
      <c r="A14" s="22">
        <v>212.19999999999996</v>
      </c>
      <c r="B14" s="22">
        <v>64</v>
      </c>
      <c r="D14" s="22">
        <f t="shared" si="0"/>
        <v>212.18599999999995</v>
      </c>
      <c r="E14" s="22">
        <f t="shared" si="1"/>
        <v>64</v>
      </c>
    </row>
    <row r="15" spans="1:6" ht="21.75" x14ac:dyDescent="0.25">
      <c r="A15" s="22">
        <v>212.29999999999995</v>
      </c>
      <c r="B15" s="22">
        <v>76</v>
      </c>
      <c r="D15" s="22">
        <f t="shared" si="0"/>
        <v>212.28599999999994</v>
      </c>
      <c r="E15" s="22">
        <f t="shared" si="1"/>
        <v>76</v>
      </c>
    </row>
    <row r="16" spans="1:6" ht="21.75" x14ac:dyDescent="0.25">
      <c r="A16" s="22">
        <v>212.39999999999995</v>
      </c>
      <c r="B16" s="22">
        <v>88</v>
      </c>
      <c r="D16" s="22">
        <f t="shared" si="0"/>
        <v>212.38599999999994</v>
      </c>
      <c r="E16" s="22">
        <f t="shared" si="1"/>
        <v>88</v>
      </c>
    </row>
    <row r="17" spans="1:5" ht="21.75" x14ac:dyDescent="0.25">
      <c r="A17" s="22">
        <v>212.49999999999994</v>
      </c>
      <c r="B17" s="22">
        <v>100</v>
      </c>
      <c r="D17" s="22">
        <f t="shared" si="0"/>
        <v>212.48599999999993</v>
      </c>
      <c r="E17" s="22">
        <f t="shared" si="1"/>
        <v>100</v>
      </c>
    </row>
    <row r="18" spans="1:5" ht="21.75" x14ac:dyDescent="0.25">
      <c r="A18" s="22">
        <v>212.59999999999994</v>
      </c>
      <c r="B18" s="22">
        <v>108</v>
      </c>
      <c r="D18" s="22">
        <f t="shared" si="0"/>
        <v>212.58599999999993</v>
      </c>
      <c r="E18" s="22">
        <f t="shared" si="1"/>
        <v>108</v>
      </c>
    </row>
    <row r="19" spans="1:5" ht="21.75" x14ac:dyDescent="0.25">
      <c r="A19" s="22">
        <v>212.69999999999993</v>
      </c>
      <c r="B19" s="22">
        <v>117</v>
      </c>
      <c r="D19" s="22">
        <f t="shared" si="0"/>
        <v>212.68599999999992</v>
      </c>
      <c r="E19" s="22">
        <f t="shared" si="1"/>
        <v>117</v>
      </c>
    </row>
    <row r="20" spans="1:5" ht="21.75" x14ac:dyDescent="0.25">
      <c r="A20" s="22">
        <v>212.79999999999993</v>
      </c>
      <c r="B20" s="22">
        <v>126</v>
      </c>
      <c r="D20" s="22">
        <f t="shared" si="0"/>
        <v>212.78599999999992</v>
      </c>
      <c r="E20" s="22">
        <f t="shared" si="1"/>
        <v>126</v>
      </c>
    </row>
    <row r="21" spans="1:5" ht="21.75" x14ac:dyDescent="0.25">
      <c r="A21" s="22">
        <v>212.89999999999992</v>
      </c>
      <c r="B21" s="22">
        <v>136</v>
      </c>
      <c r="D21" s="22">
        <f t="shared" si="0"/>
        <v>212.88599999999991</v>
      </c>
      <c r="E21" s="22">
        <f t="shared" si="1"/>
        <v>136</v>
      </c>
    </row>
    <row r="22" spans="1:5" ht="21.75" x14ac:dyDescent="0.25">
      <c r="A22" s="22">
        <v>212.99999999999991</v>
      </c>
      <c r="B22" s="22">
        <v>146</v>
      </c>
      <c r="D22" s="22">
        <f t="shared" si="0"/>
        <v>212.9859999999999</v>
      </c>
      <c r="E22" s="22">
        <f t="shared" si="1"/>
        <v>146</v>
      </c>
    </row>
    <row r="23" spans="1:5" ht="21.75" x14ac:dyDescent="0.25">
      <c r="A23" s="22">
        <v>213.09999999999991</v>
      </c>
      <c r="B23" s="22">
        <v>156</v>
      </c>
      <c r="D23" s="22">
        <f t="shared" si="0"/>
        <v>213.0859999999999</v>
      </c>
      <c r="E23" s="22">
        <f t="shared" si="1"/>
        <v>156</v>
      </c>
    </row>
    <row r="24" spans="1:5" ht="21.75" x14ac:dyDescent="0.25">
      <c r="A24" s="22">
        <v>213.1999999999999</v>
      </c>
      <c r="B24" s="22">
        <v>166</v>
      </c>
      <c r="D24" s="22">
        <f t="shared" ref="D24:D72" si="2">A24-$B$1+$E$1</f>
        <v>213.18599999999989</v>
      </c>
      <c r="E24" s="22">
        <f t="shared" si="1"/>
        <v>166</v>
      </c>
    </row>
    <row r="25" spans="1:5" ht="21.75" x14ac:dyDescent="0.25">
      <c r="A25" s="22">
        <v>213.2999999999999</v>
      </c>
      <c r="B25" s="22">
        <v>176.5</v>
      </c>
      <c r="D25" s="22">
        <f t="shared" si="2"/>
        <v>213.28599999999989</v>
      </c>
      <c r="E25" s="22">
        <f t="shared" si="1"/>
        <v>176.5</v>
      </c>
    </row>
    <row r="26" spans="1:5" ht="21.75" x14ac:dyDescent="0.25">
      <c r="A26" s="22">
        <v>213.39999999999989</v>
      </c>
      <c r="B26" s="22">
        <v>187</v>
      </c>
      <c r="D26" s="22">
        <f t="shared" si="2"/>
        <v>213.38599999999988</v>
      </c>
      <c r="E26" s="22">
        <f t="shared" si="1"/>
        <v>187</v>
      </c>
    </row>
    <row r="27" spans="1:5" ht="21.75" x14ac:dyDescent="0.25">
      <c r="A27" s="22">
        <v>213.49999999999989</v>
      </c>
      <c r="B27" s="22">
        <v>197.5</v>
      </c>
      <c r="D27" s="22">
        <f t="shared" si="2"/>
        <v>213.48599999999988</v>
      </c>
      <c r="E27" s="22">
        <f t="shared" si="1"/>
        <v>197.5</v>
      </c>
    </row>
    <row r="28" spans="1:5" ht="21.75" x14ac:dyDescent="0.25">
      <c r="A28" s="22">
        <v>213.59999999999988</v>
      </c>
      <c r="B28" s="22">
        <v>208</v>
      </c>
      <c r="D28" s="22">
        <f t="shared" si="2"/>
        <v>213.58599999999987</v>
      </c>
      <c r="E28" s="22">
        <f t="shared" si="1"/>
        <v>208</v>
      </c>
    </row>
    <row r="29" spans="1:5" ht="21.75" x14ac:dyDescent="0.25">
      <c r="A29" s="22">
        <v>213.69999999999987</v>
      </c>
      <c r="B29" s="22">
        <v>218.5</v>
      </c>
      <c r="D29" s="22">
        <f t="shared" si="2"/>
        <v>213.68599999999986</v>
      </c>
      <c r="E29" s="22">
        <f t="shared" si="1"/>
        <v>218.5</v>
      </c>
    </row>
    <row r="30" spans="1:5" ht="21.75" x14ac:dyDescent="0.25">
      <c r="A30" s="22">
        <v>213.79999999999987</v>
      </c>
      <c r="B30" s="22">
        <v>229</v>
      </c>
      <c r="D30" s="22">
        <f t="shared" si="2"/>
        <v>213.78599999999986</v>
      </c>
      <c r="E30" s="22">
        <f t="shared" si="1"/>
        <v>229</v>
      </c>
    </row>
    <row r="31" spans="1:5" ht="21.75" x14ac:dyDescent="0.25">
      <c r="A31" s="22">
        <v>213.89999999999986</v>
      </c>
      <c r="B31" s="22">
        <v>239.5</v>
      </c>
      <c r="D31" s="22">
        <f t="shared" si="2"/>
        <v>213.88599999999985</v>
      </c>
      <c r="E31" s="22">
        <f t="shared" si="1"/>
        <v>239.5</v>
      </c>
    </row>
    <row r="32" spans="1:5" ht="21.75" x14ac:dyDescent="0.25">
      <c r="A32" s="22">
        <v>213.99999999999986</v>
      </c>
      <c r="B32" s="22">
        <v>250</v>
      </c>
      <c r="D32" s="22">
        <f t="shared" si="2"/>
        <v>213.98599999999985</v>
      </c>
      <c r="E32" s="22">
        <f t="shared" si="1"/>
        <v>250</v>
      </c>
    </row>
    <row r="33" spans="1:5" ht="21.75" x14ac:dyDescent="0.25">
      <c r="A33" s="22">
        <v>214.09999999999985</v>
      </c>
      <c r="B33" s="22">
        <v>261</v>
      </c>
      <c r="D33" s="22">
        <f t="shared" si="2"/>
        <v>214.08599999999984</v>
      </c>
      <c r="E33" s="22">
        <f t="shared" si="1"/>
        <v>261</v>
      </c>
    </row>
    <row r="34" spans="1:5" ht="21.75" x14ac:dyDescent="0.25">
      <c r="A34" s="22">
        <v>214.19999999999985</v>
      </c>
      <c r="B34" s="22">
        <v>272</v>
      </c>
      <c r="D34" s="22">
        <f t="shared" si="2"/>
        <v>214.18599999999984</v>
      </c>
      <c r="E34" s="22">
        <f t="shared" si="1"/>
        <v>272</v>
      </c>
    </row>
    <row r="35" spans="1:5" ht="21.75" x14ac:dyDescent="0.25">
      <c r="A35" s="22">
        <v>214.29999999999984</v>
      </c>
      <c r="B35" s="22">
        <v>283</v>
      </c>
      <c r="D35" s="22">
        <f t="shared" si="2"/>
        <v>214.28599999999983</v>
      </c>
      <c r="E35" s="22">
        <f t="shared" si="1"/>
        <v>283</v>
      </c>
    </row>
    <row r="36" spans="1:5" ht="21.75" x14ac:dyDescent="0.25">
      <c r="A36" s="22">
        <v>214.39999999999984</v>
      </c>
      <c r="B36" s="22">
        <v>294</v>
      </c>
      <c r="D36" s="22">
        <f t="shared" si="2"/>
        <v>214.38599999999983</v>
      </c>
      <c r="E36" s="22">
        <f t="shared" si="1"/>
        <v>294</v>
      </c>
    </row>
    <row r="37" spans="1:5" ht="21.75" x14ac:dyDescent="0.25">
      <c r="A37" s="22">
        <v>214.49999999999983</v>
      </c>
      <c r="B37" s="22">
        <v>305.5</v>
      </c>
      <c r="D37" s="22">
        <f t="shared" si="2"/>
        <v>214.48599999999982</v>
      </c>
      <c r="E37" s="22">
        <f t="shared" si="1"/>
        <v>305.5</v>
      </c>
    </row>
    <row r="38" spans="1:5" ht="21.75" x14ac:dyDescent="0.25">
      <c r="A38" s="22">
        <v>214.59999999999982</v>
      </c>
      <c r="B38" s="22">
        <v>317</v>
      </c>
      <c r="D38" s="22">
        <f t="shared" si="2"/>
        <v>214.58599999999981</v>
      </c>
      <c r="E38" s="22">
        <f t="shared" si="1"/>
        <v>317</v>
      </c>
    </row>
    <row r="39" spans="1:5" ht="21.75" x14ac:dyDescent="0.25">
      <c r="A39" s="22">
        <v>214.69999999999982</v>
      </c>
      <c r="B39" s="22">
        <v>328.5</v>
      </c>
      <c r="D39" s="22">
        <f t="shared" si="2"/>
        <v>214.68599999999981</v>
      </c>
      <c r="E39" s="22">
        <f t="shared" si="1"/>
        <v>328.5</v>
      </c>
    </row>
    <row r="40" spans="1:5" ht="21.75" x14ac:dyDescent="0.25">
      <c r="A40" s="22">
        <v>214.79999999999981</v>
      </c>
      <c r="B40" s="22">
        <v>340</v>
      </c>
      <c r="D40" s="22">
        <f t="shared" si="2"/>
        <v>214.7859999999998</v>
      </c>
      <c r="E40" s="22">
        <f t="shared" si="1"/>
        <v>340</v>
      </c>
    </row>
    <row r="41" spans="1:5" ht="21.75" x14ac:dyDescent="0.25">
      <c r="A41" s="22">
        <v>214.89999999999981</v>
      </c>
      <c r="B41" s="22">
        <v>351.5</v>
      </c>
      <c r="D41" s="22">
        <f t="shared" si="2"/>
        <v>214.8859999999998</v>
      </c>
      <c r="E41" s="22">
        <f t="shared" si="1"/>
        <v>351.5</v>
      </c>
    </row>
    <row r="42" spans="1:5" ht="21.75" x14ac:dyDescent="0.25">
      <c r="A42" s="22">
        <v>214.9999999999998</v>
      </c>
      <c r="B42" s="22">
        <v>363</v>
      </c>
      <c r="D42" s="22">
        <f t="shared" si="2"/>
        <v>214.98599999999979</v>
      </c>
      <c r="E42" s="22">
        <f t="shared" si="1"/>
        <v>363</v>
      </c>
    </row>
    <row r="43" spans="1:5" ht="21.75" x14ac:dyDescent="0.25">
      <c r="A43" s="22">
        <v>215.0999999999998</v>
      </c>
      <c r="B43" s="22">
        <v>374.5</v>
      </c>
      <c r="D43" s="22">
        <f t="shared" si="2"/>
        <v>215.08599999999979</v>
      </c>
      <c r="E43" s="22">
        <f t="shared" si="1"/>
        <v>374.5</v>
      </c>
    </row>
    <row r="44" spans="1:5" ht="21.75" x14ac:dyDescent="0.25">
      <c r="A44" s="22">
        <v>215.19999999999979</v>
      </c>
      <c r="B44" s="22">
        <v>386</v>
      </c>
      <c r="D44" s="22">
        <f t="shared" si="2"/>
        <v>215.18599999999978</v>
      </c>
      <c r="E44" s="22">
        <f t="shared" si="1"/>
        <v>386</v>
      </c>
    </row>
    <row r="45" spans="1:5" ht="21.75" x14ac:dyDescent="0.25">
      <c r="A45" s="22">
        <v>215.29999999999978</v>
      </c>
      <c r="B45" s="22">
        <v>397.5</v>
      </c>
      <c r="D45" s="22">
        <f t="shared" si="2"/>
        <v>215.28599999999977</v>
      </c>
      <c r="E45" s="22">
        <f t="shared" si="1"/>
        <v>397.5</v>
      </c>
    </row>
    <row r="46" spans="1:5" ht="21.75" x14ac:dyDescent="0.25">
      <c r="A46" s="22">
        <v>215.39999999999978</v>
      </c>
      <c r="B46" s="22">
        <v>409</v>
      </c>
      <c r="D46" s="22">
        <f t="shared" si="2"/>
        <v>215.38599999999977</v>
      </c>
      <c r="E46" s="22">
        <f t="shared" si="1"/>
        <v>409</v>
      </c>
    </row>
    <row r="47" spans="1:5" ht="21.75" x14ac:dyDescent="0.25">
      <c r="A47" s="22">
        <v>215.49999999999977</v>
      </c>
      <c r="B47" s="22">
        <v>420.5</v>
      </c>
      <c r="D47" s="22">
        <f t="shared" si="2"/>
        <v>215.48599999999976</v>
      </c>
      <c r="E47" s="22">
        <f t="shared" si="1"/>
        <v>420.5</v>
      </c>
    </row>
    <row r="48" spans="1:5" ht="21.75" x14ac:dyDescent="0.25">
      <c r="A48" s="22">
        <v>215.59999999999977</v>
      </c>
      <c r="B48" s="22">
        <v>432</v>
      </c>
      <c r="D48" s="22">
        <f t="shared" si="2"/>
        <v>215.58599999999976</v>
      </c>
      <c r="E48" s="22">
        <f t="shared" si="1"/>
        <v>432</v>
      </c>
    </row>
    <row r="49" spans="1:5" ht="21.75" x14ac:dyDescent="0.25">
      <c r="A49" s="22">
        <v>215.69999999999976</v>
      </c>
      <c r="B49" s="22">
        <v>443.5</v>
      </c>
      <c r="D49" s="22">
        <f t="shared" si="2"/>
        <v>215.68599999999975</v>
      </c>
      <c r="E49" s="22">
        <f t="shared" si="1"/>
        <v>443.5</v>
      </c>
    </row>
    <row r="50" spans="1:5" ht="21.75" x14ac:dyDescent="0.25">
      <c r="A50" s="22">
        <v>215.79999999999976</v>
      </c>
      <c r="B50" s="22">
        <v>455</v>
      </c>
      <c r="D50" s="22">
        <f t="shared" si="2"/>
        <v>215.78599999999975</v>
      </c>
      <c r="E50" s="22">
        <f t="shared" si="1"/>
        <v>455</v>
      </c>
    </row>
    <row r="51" spans="1:5" ht="21.75" x14ac:dyDescent="0.25">
      <c r="A51" s="22">
        <v>215.89999999999975</v>
      </c>
      <c r="B51" s="22">
        <v>467</v>
      </c>
      <c r="D51" s="22">
        <f t="shared" si="2"/>
        <v>215.88599999999974</v>
      </c>
      <c r="E51" s="22">
        <f t="shared" si="1"/>
        <v>467</v>
      </c>
    </row>
    <row r="52" spans="1:5" ht="21.75" x14ac:dyDescent="0.25">
      <c r="A52" s="22">
        <v>215.99999999999974</v>
      </c>
      <c r="B52" s="22">
        <v>479</v>
      </c>
      <c r="D52" s="22">
        <f t="shared" si="2"/>
        <v>215.98599999999973</v>
      </c>
      <c r="E52" s="22">
        <f t="shared" si="1"/>
        <v>479</v>
      </c>
    </row>
    <row r="53" spans="1:5" ht="21.75" x14ac:dyDescent="0.25">
      <c r="A53" s="22">
        <v>216.09999999999974</v>
      </c>
      <c r="B53" s="22">
        <v>491</v>
      </c>
      <c r="D53" s="22">
        <f t="shared" si="2"/>
        <v>216.08599999999973</v>
      </c>
      <c r="E53" s="22">
        <f t="shared" si="1"/>
        <v>491</v>
      </c>
    </row>
    <row r="54" spans="1:5" ht="21.75" x14ac:dyDescent="0.25">
      <c r="A54" s="22">
        <v>216.19999999999973</v>
      </c>
      <c r="B54" s="22">
        <v>503</v>
      </c>
      <c r="D54" s="22">
        <f t="shared" si="2"/>
        <v>216.18599999999972</v>
      </c>
      <c r="E54" s="22">
        <f t="shared" si="1"/>
        <v>503</v>
      </c>
    </row>
    <row r="55" spans="1:5" ht="21.75" x14ac:dyDescent="0.25">
      <c r="A55" s="22">
        <v>216.29999999999973</v>
      </c>
      <c r="B55" s="22">
        <v>515</v>
      </c>
      <c r="D55" s="22">
        <f t="shared" si="2"/>
        <v>216.28599999999972</v>
      </c>
      <c r="E55" s="22">
        <f t="shared" si="1"/>
        <v>515</v>
      </c>
    </row>
    <row r="56" spans="1:5" ht="21.75" x14ac:dyDescent="0.25">
      <c r="A56" s="22">
        <v>216.39999999999972</v>
      </c>
      <c r="B56" s="22">
        <v>527</v>
      </c>
      <c r="D56" s="22">
        <f t="shared" si="2"/>
        <v>216.38599999999971</v>
      </c>
      <c r="E56" s="22">
        <f t="shared" si="1"/>
        <v>527</v>
      </c>
    </row>
    <row r="57" spans="1:5" ht="21.75" x14ac:dyDescent="0.25">
      <c r="A57" s="22">
        <v>216.49999999999972</v>
      </c>
      <c r="B57" s="22">
        <v>539</v>
      </c>
      <c r="D57" s="22">
        <f t="shared" si="2"/>
        <v>216.48599999999971</v>
      </c>
      <c r="E57" s="22">
        <f t="shared" si="1"/>
        <v>539</v>
      </c>
    </row>
    <row r="58" spans="1:5" ht="21.75" x14ac:dyDescent="0.25">
      <c r="A58" s="22">
        <v>216.59999999999971</v>
      </c>
      <c r="B58" s="22">
        <v>551</v>
      </c>
      <c r="D58" s="22">
        <f t="shared" si="2"/>
        <v>216.5859999999997</v>
      </c>
      <c r="E58" s="22">
        <f t="shared" si="1"/>
        <v>551</v>
      </c>
    </row>
    <row r="59" spans="1:5" ht="21.75" x14ac:dyDescent="0.25">
      <c r="A59" s="22">
        <v>216.6999999999997</v>
      </c>
      <c r="B59" s="22">
        <v>563.5</v>
      </c>
      <c r="D59" s="22">
        <f t="shared" si="2"/>
        <v>216.68599999999969</v>
      </c>
      <c r="E59" s="22">
        <f t="shared" si="1"/>
        <v>563.5</v>
      </c>
    </row>
    <row r="60" spans="1:5" ht="21.75" x14ac:dyDescent="0.25">
      <c r="A60" s="22">
        <v>216.7999999999997</v>
      </c>
      <c r="B60" s="22">
        <v>576</v>
      </c>
      <c r="D60" s="22">
        <f t="shared" si="2"/>
        <v>216.78599999999969</v>
      </c>
      <c r="E60" s="22">
        <f t="shared" si="1"/>
        <v>576</v>
      </c>
    </row>
    <row r="61" spans="1:5" ht="21.75" x14ac:dyDescent="0.25">
      <c r="A61" s="22">
        <v>216.89999999999969</v>
      </c>
      <c r="B61" s="22">
        <v>588.5</v>
      </c>
      <c r="D61" s="22">
        <f t="shared" si="2"/>
        <v>216.88599999999968</v>
      </c>
      <c r="E61" s="22">
        <f t="shared" si="1"/>
        <v>588.5</v>
      </c>
    </row>
    <row r="62" spans="1:5" ht="21.75" x14ac:dyDescent="0.25">
      <c r="A62" s="22">
        <v>216.99999999999969</v>
      </c>
      <c r="B62" s="22">
        <v>601</v>
      </c>
      <c r="D62" s="22">
        <f t="shared" si="2"/>
        <v>216.98599999999968</v>
      </c>
      <c r="E62" s="22">
        <f t="shared" si="1"/>
        <v>601</v>
      </c>
    </row>
    <row r="63" spans="1:5" ht="21.75" x14ac:dyDescent="0.25">
      <c r="A63" s="22">
        <v>217.09999999999968</v>
      </c>
      <c r="B63" s="22">
        <v>613.5</v>
      </c>
      <c r="D63" s="22">
        <f t="shared" si="2"/>
        <v>217.08599999999967</v>
      </c>
      <c r="E63" s="22">
        <f t="shared" si="1"/>
        <v>613.5</v>
      </c>
    </row>
    <row r="64" spans="1:5" ht="21.75" x14ac:dyDescent="0.25">
      <c r="A64" s="22">
        <v>217.19999999999968</v>
      </c>
      <c r="B64" s="22">
        <v>626</v>
      </c>
      <c r="D64" s="22">
        <f t="shared" si="2"/>
        <v>217.18599999999967</v>
      </c>
      <c r="E64" s="22">
        <f t="shared" si="1"/>
        <v>626</v>
      </c>
    </row>
    <row r="65" spans="1:5" ht="21.75" x14ac:dyDescent="0.25">
      <c r="A65" s="22">
        <v>217.29999999999967</v>
      </c>
      <c r="B65" s="22">
        <v>638.5</v>
      </c>
      <c r="D65" s="22">
        <f t="shared" si="2"/>
        <v>217.28599999999966</v>
      </c>
      <c r="E65" s="22">
        <f t="shared" si="1"/>
        <v>638.5</v>
      </c>
    </row>
    <row r="66" spans="1:5" ht="21.75" x14ac:dyDescent="0.25">
      <c r="A66" s="22">
        <v>217.39999999999966</v>
      </c>
      <c r="B66" s="22">
        <v>651</v>
      </c>
      <c r="D66" s="22">
        <f t="shared" si="2"/>
        <v>217.38599999999965</v>
      </c>
      <c r="E66" s="22">
        <f t="shared" si="1"/>
        <v>651</v>
      </c>
    </row>
    <row r="67" spans="1:5" ht="21.75" x14ac:dyDescent="0.25">
      <c r="A67" s="22">
        <v>217.49999999999966</v>
      </c>
      <c r="B67" s="22">
        <v>663.5</v>
      </c>
      <c r="D67" s="22">
        <f t="shared" si="2"/>
        <v>217.48599999999965</v>
      </c>
      <c r="E67" s="22">
        <f t="shared" si="1"/>
        <v>663.5</v>
      </c>
    </row>
    <row r="68" spans="1:5" ht="21.75" x14ac:dyDescent="0.25">
      <c r="A68" s="22">
        <v>217.59999999999965</v>
      </c>
      <c r="B68" s="22">
        <v>676</v>
      </c>
      <c r="D68" s="22">
        <f t="shared" si="2"/>
        <v>217.58599999999964</v>
      </c>
      <c r="E68" s="22">
        <f t="shared" si="1"/>
        <v>676</v>
      </c>
    </row>
    <row r="69" spans="1:5" ht="21.75" x14ac:dyDescent="0.25">
      <c r="A69" s="23">
        <v>217.69999999999965</v>
      </c>
      <c r="B69" s="22">
        <v>688.5</v>
      </c>
      <c r="D69" s="22">
        <f t="shared" si="2"/>
        <v>217.68599999999964</v>
      </c>
      <c r="E69" s="22">
        <f t="shared" si="1"/>
        <v>688.5</v>
      </c>
    </row>
    <row r="70" spans="1:5" ht="21.75" x14ac:dyDescent="0.25">
      <c r="A70" s="23">
        <v>217.79999999999964</v>
      </c>
      <c r="B70" s="22">
        <v>701</v>
      </c>
      <c r="D70" s="22">
        <f t="shared" si="2"/>
        <v>217.78599999999963</v>
      </c>
      <c r="E70" s="22">
        <f t="shared" ref="E70:E72" si="3">B70</f>
        <v>701</v>
      </c>
    </row>
    <row r="71" spans="1:5" ht="21.75" x14ac:dyDescent="0.25">
      <c r="A71" s="23">
        <v>217.89999999999964</v>
      </c>
      <c r="B71" s="22">
        <v>713.5</v>
      </c>
      <c r="D71" s="22">
        <f t="shared" si="2"/>
        <v>217.88599999999963</v>
      </c>
      <c r="E71" s="22">
        <f t="shared" si="3"/>
        <v>713.5</v>
      </c>
    </row>
    <row r="72" spans="1:5" ht="21.75" x14ac:dyDescent="0.25">
      <c r="A72" s="23">
        <v>217.99999999999963</v>
      </c>
      <c r="B72" s="22">
        <v>726</v>
      </c>
      <c r="D72" s="22">
        <f t="shared" si="2"/>
        <v>217.98599999999962</v>
      </c>
      <c r="E72" s="22">
        <f t="shared" si="3"/>
        <v>726</v>
      </c>
    </row>
    <row r="73" spans="1:5" ht="21.75" x14ac:dyDescent="0.25">
      <c r="A73" s="23"/>
      <c r="B73" s="22"/>
      <c r="D73" s="22"/>
      <c r="E73" s="22"/>
    </row>
    <row r="74" spans="1:5" ht="21.75" x14ac:dyDescent="0.25">
      <c r="A74" s="23"/>
      <c r="B74" s="22"/>
      <c r="D74" s="22"/>
      <c r="E74" s="22"/>
    </row>
    <row r="75" spans="1:5" ht="21.75" x14ac:dyDescent="0.25">
      <c r="A75" s="23"/>
      <c r="B75" s="22"/>
      <c r="D75" s="22"/>
      <c r="E75" s="22"/>
    </row>
    <row r="76" spans="1:5" ht="21.75" x14ac:dyDescent="0.25">
      <c r="A76" s="23"/>
      <c r="B76" s="22"/>
      <c r="D76" s="22"/>
      <c r="E76" s="22"/>
    </row>
    <row r="77" spans="1:5" ht="21.75" x14ac:dyDescent="0.25">
      <c r="A77" s="23"/>
      <c r="B77" s="22"/>
      <c r="D77" s="22"/>
      <c r="E77" s="22"/>
    </row>
    <row r="78" spans="1:5" ht="21.75" x14ac:dyDescent="0.25">
      <c r="A78" s="23"/>
      <c r="B78" s="22"/>
      <c r="D78" s="22"/>
      <c r="E78" s="22"/>
    </row>
    <row r="79" spans="1:5" ht="21.75" x14ac:dyDescent="0.25">
      <c r="A79" s="23"/>
      <c r="B79" s="22"/>
      <c r="D79" s="22"/>
      <c r="E79" s="22"/>
    </row>
    <row r="80" spans="1:5" ht="21.75" x14ac:dyDescent="0.25">
      <c r="A80" s="23"/>
      <c r="B80" s="22"/>
      <c r="D80" s="22"/>
      <c r="E80" s="22"/>
    </row>
    <row r="81" spans="1:5" ht="21.75" x14ac:dyDescent="0.25">
      <c r="A81" s="23"/>
      <c r="B81" s="22"/>
      <c r="D81" s="22"/>
      <c r="E81" s="22"/>
    </row>
    <row r="82" spans="1:5" ht="21.75" x14ac:dyDescent="0.25">
      <c r="A82" s="23"/>
      <c r="B82" s="22"/>
      <c r="D82" s="22"/>
      <c r="E82" s="22"/>
    </row>
    <row r="83" spans="1:5" ht="21.75" x14ac:dyDescent="0.25">
      <c r="A83" s="23"/>
      <c r="B83" s="22"/>
      <c r="D83" s="22"/>
      <c r="E83" s="22"/>
    </row>
    <row r="84" spans="1:5" ht="21.75" x14ac:dyDescent="0.25">
      <c r="A84" s="23"/>
      <c r="B84" s="22"/>
      <c r="D84" s="22"/>
      <c r="E84" s="22"/>
    </row>
    <row r="85" spans="1:5" ht="21.75" x14ac:dyDescent="0.25">
      <c r="A85" s="23"/>
      <c r="B85" s="22"/>
      <c r="D85" s="22"/>
      <c r="E85" s="22"/>
    </row>
    <row r="86" spans="1:5" ht="21.75" x14ac:dyDescent="0.25">
      <c r="A86" s="23"/>
      <c r="B86" s="22"/>
      <c r="D86" s="22"/>
      <c r="E86" s="22"/>
    </row>
    <row r="87" spans="1:5" ht="21.75" x14ac:dyDescent="0.25">
      <c r="A87" s="23"/>
      <c r="B87" s="22"/>
      <c r="D87" s="22"/>
      <c r="E87" s="22"/>
    </row>
    <row r="88" spans="1:5" ht="21.75" x14ac:dyDescent="0.25">
      <c r="A88" s="23"/>
      <c r="B88" s="22"/>
      <c r="D88" s="22"/>
      <c r="E88" s="22"/>
    </row>
    <row r="89" spans="1:5" ht="21.75" x14ac:dyDescent="0.25">
      <c r="A89" s="23"/>
      <c r="B89" s="22"/>
      <c r="D89" s="22"/>
      <c r="E89" s="22"/>
    </row>
    <row r="90" spans="1:5" ht="21.75" x14ac:dyDescent="0.25">
      <c r="A90" s="23"/>
      <c r="B90" s="22"/>
      <c r="D90" s="22"/>
      <c r="E90" s="22"/>
    </row>
    <row r="91" spans="1:5" ht="21.75" x14ac:dyDescent="0.25">
      <c r="A91" s="23"/>
      <c r="B91" s="22"/>
      <c r="D91" s="22"/>
      <c r="E91" s="22"/>
    </row>
    <row r="92" spans="1:5" ht="21.75" x14ac:dyDescent="0.25">
      <c r="A92" s="23"/>
      <c r="B92" s="22"/>
      <c r="D92" s="22"/>
      <c r="E92" s="22"/>
    </row>
    <row r="93" spans="1:5" ht="21.75" x14ac:dyDescent="0.25">
      <c r="A93" s="23"/>
      <c r="B93" s="22"/>
      <c r="D93" s="22"/>
      <c r="E93" s="22"/>
    </row>
    <row r="94" spans="1:5" ht="21.75" x14ac:dyDescent="0.25">
      <c r="A94" s="23"/>
      <c r="B94" s="22"/>
      <c r="D94" s="22"/>
      <c r="E94" s="22"/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AI175"/>
  <sheetViews>
    <sheetView workbookViewId="0">
      <pane xSplit="1" ySplit="1" topLeftCell="U2" activePane="bottomRight" state="frozen"/>
      <selection pane="topRight" activeCell="K1" sqref="K1"/>
      <selection pane="bottomLeft" activeCell="A2" sqref="A2"/>
      <selection pane="bottomRight" activeCell="AI6" sqref="AI6"/>
    </sheetView>
  </sheetViews>
  <sheetFormatPr defaultColWidth="7.875" defaultRowHeight="12.75" x14ac:dyDescent="0.2"/>
  <cols>
    <col min="1" max="36" width="6.75" style="24" customWidth="1"/>
    <col min="37" max="256" width="7.875" style="24"/>
    <col min="257" max="292" width="6.75" style="24" customWidth="1"/>
    <col min="293" max="512" width="7.875" style="24"/>
    <col min="513" max="548" width="6.75" style="24" customWidth="1"/>
    <col min="549" max="768" width="7.875" style="24"/>
    <col min="769" max="804" width="6.75" style="24" customWidth="1"/>
    <col min="805" max="1024" width="7.875" style="24"/>
    <col min="1025" max="1060" width="6.75" style="24" customWidth="1"/>
    <col min="1061" max="1280" width="7.875" style="24"/>
    <col min="1281" max="1316" width="6.75" style="24" customWidth="1"/>
    <col min="1317" max="1536" width="7.875" style="24"/>
    <col min="1537" max="1572" width="6.75" style="24" customWidth="1"/>
    <col min="1573" max="1792" width="7.875" style="24"/>
    <col min="1793" max="1828" width="6.75" style="24" customWidth="1"/>
    <col min="1829" max="2048" width="7.875" style="24"/>
    <col min="2049" max="2084" width="6.75" style="24" customWidth="1"/>
    <col min="2085" max="2304" width="7.875" style="24"/>
    <col min="2305" max="2340" width="6.75" style="24" customWidth="1"/>
    <col min="2341" max="2560" width="7.875" style="24"/>
    <col min="2561" max="2596" width="6.75" style="24" customWidth="1"/>
    <col min="2597" max="2816" width="7.875" style="24"/>
    <col min="2817" max="2852" width="6.75" style="24" customWidth="1"/>
    <col min="2853" max="3072" width="7.875" style="24"/>
    <col min="3073" max="3108" width="6.75" style="24" customWidth="1"/>
    <col min="3109" max="3328" width="7.875" style="24"/>
    <col min="3329" max="3364" width="6.75" style="24" customWidth="1"/>
    <col min="3365" max="3584" width="7.875" style="24"/>
    <col min="3585" max="3620" width="6.75" style="24" customWidth="1"/>
    <col min="3621" max="3840" width="7.875" style="24"/>
    <col min="3841" max="3876" width="6.75" style="24" customWidth="1"/>
    <col min="3877" max="4096" width="7.875" style="24"/>
    <col min="4097" max="4132" width="6.75" style="24" customWidth="1"/>
    <col min="4133" max="4352" width="7.875" style="24"/>
    <col min="4353" max="4388" width="6.75" style="24" customWidth="1"/>
    <col min="4389" max="4608" width="7.875" style="24"/>
    <col min="4609" max="4644" width="6.75" style="24" customWidth="1"/>
    <col min="4645" max="4864" width="7.875" style="24"/>
    <col min="4865" max="4900" width="6.75" style="24" customWidth="1"/>
    <col min="4901" max="5120" width="7.875" style="24"/>
    <col min="5121" max="5156" width="6.75" style="24" customWidth="1"/>
    <col min="5157" max="5376" width="7.875" style="24"/>
    <col min="5377" max="5412" width="6.75" style="24" customWidth="1"/>
    <col min="5413" max="5632" width="7.875" style="24"/>
    <col min="5633" max="5668" width="6.75" style="24" customWidth="1"/>
    <col min="5669" max="5888" width="7.875" style="24"/>
    <col min="5889" max="5924" width="6.75" style="24" customWidth="1"/>
    <col min="5925" max="6144" width="7.875" style="24"/>
    <col min="6145" max="6180" width="6.75" style="24" customWidth="1"/>
    <col min="6181" max="6400" width="7.875" style="24"/>
    <col min="6401" max="6436" width="6.75" style="24" customWidth="1"/>
    <col min="6437" max="6656" width="7.875" style="24"/>
    <col min="6657" max="6692" width="6.75" style="24" customWidth="1"/>
    <col min="6693" max="6912" width="7.875" style="24"/>
    <col min="6913" max="6948" width="6.75" style="24" customWidth="1"/>
    <col min="6949" max="7168" width="7.875" style="24"/>
    <col min="7169" max="7204" width="6.75" style="24" customWidth="1"/>
    <col min="7205" max="7424" width="7.875" style="24"/>
    <col min="7425" max="7460" width="6.75" style="24" customWidth="1"/>
    <col min="7461" max="7680" width="7.875" style="24"/>
    <col min="7681" max="7716" width="6.75" style="24" customWidth="1"/>
    <col min="7717" max="7936" width="7.875" style="24"/>
    <col min="7937" max="7972" width="6.75" style="24" customWidth="1"/>
    <col min="7973" max="8192" width="7.875" style="24"/>
    <col min="8193" max="8228" width="6.75" style="24" customWidth="1"/>
    <col min="8229" max="8448" width="7.875" style="24"/>
    <col min="8449" max="8484" width="6.75" style="24" customWidth="1"/>
    <col min="8485" max="8704" width="7.875" style="24"/>
    <col min="8705" max="8740" width="6.75" style="24" customWidth="1"/>
    <col min="8741" max="8960" width="7.875" style="24"/>
    <col min="8961" max="8996" width="6.75" style="24" customWidth="1"/>
    <col min="8997" max="9216" width="7.875" style="24"/>
    <col min="9217" max="9252" width="6.75" style="24" customWidth="1"/>
    <col min="9253" max="9472" width="7.875" style="24"/>
    <col min="9473" max="9508" width="6.75" style="24" customWidth="1"/>
    <col min="9509" max="9728" width="7.875" style="24"/>
    <col min="9729" max="9764" width="6.75" style="24" customWidth="1"/>
    <col min="9765" max="9984" width="7.875" style="24"/>
    <col min="9985" max="10020" width="6.75" style="24" customWidth="1"/>
    <col min="10021" max="10240" width="7.875" style="24"/>
    <col min="10241" max="10276" width="6.75" style="24" customWidth="1"/>
    <col min="10277" max="10496" width="7.875" style="24"/>
    <col min="10497" max="10532" width="6.75" style="24" customWidth="1"/>
    <col min="10533" max="10752" width="7.875" style="24"/>
    <col min="10753" max="10788" width="6.75" style="24" customWidth="1"/>
    <col min="10789" max="11008" width="7.875" style="24"/>
    <col min="11009" max="11044" width="6.75" style="24" customWidth="1"/>
    <col min="11045" max="11264" width="7.875" style="24"/>
    <col min="11265" max="11300" width="6.75" style="24" customWidth="1"/>
    <col min="11301" max="11520" width="7.875" style="24"/>
    <col min="11521" max="11556" width="6.75" style="24" customWidth="1"/>
    <col min="11557" max="11776" width="7.875" style="24"/>
    <col min="11777" max="11812" width="6.75" style="24" customWidth="1"/>
    <col min="11813" max="12032" width="7.875" style="24"/>
    <col min="12033" max="12068" width="6.75" style="24" customWidth="1"/>
    <col min="12069" max="12288" width="7.875" style="24"/>
    <col min="12289" max="12324" width="6.75" style="24" customWidth="1"/>
    <col min="12325" max="12544" width="7.875" style="24"/>
    <col min="12545" max="12580" width="6.75" style="24" customWidth="1"/>
    <col min="12581" max="12800" width="7.875" style="24"/>
    <col min="12801" max="12836" width="6.75" style="24" customWidth="1"/>
    <col min="12837" max="13056" width="7.875" style="24"/>
    <col min="13057" max="13092" width="6.75" style="24" customWidth="1"/>
    <col min="13093" max="13312" width="7.875" style="24"/>
    <col min="13313" max="13348" width="6.75" style="24" customWidth="1"/>
    <col min="13349" max="13568" width="7.875" style="24"/>
    <col min="13569" max="13604" width="6.75" style="24" customWidth="1"/>
    <col min="13605" max="13824" width="7.875" style="24"/>
    <col min="13825" max="13860" width="6.75" style="24" customWidth="1"/>
    <col min="13861" max="14080" width="7.875" style="24"/>
    <col min="14081" max="14116" width="6.75" style="24" customWidth="1"/>
    <col min="14117" max="14336" width="7.875" style="24"/>
    <col min="14337" max="14372" width="6.75" style="24" customWidth="1"/>
    <col min="14373" max="14592" width="7.875" style="24"/>
    <col min="14593" max="14628" width="6.75" style="24" customWidth="1"/>
    <col min="14629" max="14848" width="7.875" style="24"/>
    <col min="14849" max="14884" width="6.75" style="24" customWidth="1"/>
    <col min="14885" max="15104" width="7.875" style="24"/>
    <col min="15105" max="15140" width="6.75" style="24" customWidth="1"/>
    <col min="15141" max="15360" width="7.875" style="24"/>
    <col min="15361" max="15396" width="6.75" style="24" customWidth="1"/>
    <col min="15397" max="15616" width="7.875" style="24"/>
    <col min="15617" max="15652" width="6.75" style="24" customWidth="1"/>
    <col min="15653" max="15872" width="7.875" style="24"/>
    <col min="15873" max="15908" width="6.75" style="24" customWidth="1"/>
    <col min="15909" max="16128" width="7.875" style="24"/>
    <col min="16129" max="16164" width="6.75" style="24" customWidth="1"/>
    <col min="16165" max="16384" width="7.875" style="24"/>
  </cols>
  <sheetData>
    <row r="1" spans="1:35" ht="21" x14ac:dyDescent="0.45">
      <c r="A1" s="160">
        <v>2001</v>
      </c>
      <c r="B1" s="160"/>
      <c r="C1" s="156">
        <v>2002</v>
      </c>
      <c r="D1" s="156"/>
      <c r="E1" s="161">
        <v>2003</v>
      </c>
      <c r="F1" s="161"/>
      <c r="G1" s="162">
        <v>2004</v>
      </c>
      <c r="H1" s="162"/>
      <c r="I1" s="163">
        <v>2005</v>
      </c>
      <c r="J1" s="163"/>
      <c r="K1" s="159">
        <v>2006</v>
      </c>
      <c r="L1" s="159"/>
      <c r="M1" s="166">
        <v>2007</v>
      </c>
      <c r="N1" s="166"/>
      <c r="O1" s="167">
        <v>2008</v>
      </c>
      <c r="P1" s="167"/>
      <c r="Q1" s="165">
        <v>2009</v>
      </c>
      <c r="R1" s="165"/>
      <c r="S1" s="161">
        <v>2010</v>
      </c>
      <c r="T1" s="161"/>
      <c r="U1" s="163">
        <v>2011</v>
      </c>
      <c r="V1" s="163"/>
      <c r="W1" s="156">
        <v>2012</v>
      </c>
      <c r="X1" s="156"/>
      <c r="Y1" s="159">
        <v>2013</v>
      </c>
      <c r="Z1" s="159"/>
      <c r="AA1" s="164">
        <v>2014</v>
      </c>
      <c r="AB1" s="164"/>
      <c r="AC1" s="163">
        <v>2015</v>
      </c>
      <c r="AD1" s="163"/>
      <c r="AE1" s="165">
        <v>2016</v>
      </c>
      <c r="AF1" s="165"/>
      <c r="AG1" s="157">
        <v>2017</v>
      </c>
      <c r="AH1" s="158"/>
    </row>
    <row r="2" spans="1:35" ht="16.149999999999999" customHeight="1" x14ac:dyDescent="0.4">
      <c r="A2" s="25" t="s">
        <v>31</v>
      </c>
      <c r="B2" s="25" t="s">
        <v>32</v>
      </c>
      <c r="C2" s="26" t="s">
        <v>31</v>
      </c>
      <c r="D2" s="26" t="s">
        <v>32</v>
      </c>
      <c r="E2" s="27" t="s">
        <v>31</v>
      </c>
      <c r="F2" s="27" t="s">
        <v>32</v>
      </c>
      <c r="G2" s="28" t="s">
        <v>31</v>
      </c>
      <c r="H2" s="28" t="s">
        <v>32</v>
      </c>
      <c r="I2" s="29" t="s">
        <v>31</v>
      </c>
      <c r="J2" s="29" t="s">
        <v>32</v>
      </c>
      <c r="K2" s="30" t="s">
        <v>31</v>
      </c>
      <c r="L2" s="30" t="s">
        <v>32</v>
      </c>
      <c r="M2" s="31" t="s">
        <v>31</v>
      </c>
      <c r="N2" s="31" t="s">
        <v>32</v>
      </c>
      <c r="O2" s="32" t="s">
        <v>31</v>
      </c>
      <c r="P2" s="32" t="s">
        <v>32</v>
      </c>
      <c r="Q2" s="25" t="s">
        <v>31</v>
      </c>
      <c r="R2" s="25" t="s">
        <v>32</v>
      </c>
      <c r="S2" s="27" t="s">
        <v>31</v>
      </c>
      <c r="T2" s="27" t="s">
        <v>32</v>
      </c>
      <c r="U2" s="29" t="s">
        <v>31</v>
      </c>
      <c r="V2" s="29" t="s">
        <v>32</v>
      </c>
      <c r="W2" s="26" t="s">
        <v>31</v>
      </c>
      <c r="X2" s="26" t="s">
        <v>32</v>
      </c>
      <c r="Y2" s="30" t="s">
        <v>31</v>
      </c>
      <c r="Z2" s="30" t="s">
        <v>32</v>
      </c>
      <c r="AA2" s="33" t="s">
        <v>31</v>
      </c>
      <c r="AB2" s="33" t="s">
        <v>32</v>
      </c>
      <c r="AC2" s="29" t="s">
        <v>31</v>
      </c>
      <c r="AD2" s="29" t="s">
        <v>32</v>
      </c>
      <c r="AE2" s="25" t="s">
        <v>31</v>
      </c>
      <c r="AF2" s="25" t="s">
        <v>32</v>
      </c>
      <c r="AG2" s="100" t="s">
        <v>31</v>
      </c>
      <c r="AH2" s="100" t="s">
        <v>32</v>
      </c>
    </row>
    <row r="3" spans="1:35" ht="16.149999999999999" customHeight="1" x14ac:dyDescent="0.45">
      <c r="A3" s="34">
        <v>211.5</v>
      </c>
      <c r="B3" s="34">
        <v>0</v>
      </c>
      <c r="C3" s="35">
        <v>211.5</v>
      </c>
      <c r="D3" s="36">
        <v>0</v>
      </c>
      <c r="E3" s="37"/>
      <c r="F3" s="37"/>
      <c r="G3" s="38">
        <v>211.2</v>
      </c>
      <c r="H3" s="38">
        <v>0</v>
      </c>
      <c r="I3" s="39">
        <v>211.2</v>
      </c>
      <c r="J3" s="39">
        <v>0</v>
      </c>
      <c r="K3" s="40">
        <v>211.2</v>
      </c>
      <c r="L3" s="40">
        <v>0</v>
      </c>
      <c r="M3" s="41">
        <v>211.2</v>
      </c>
      <c r="N3" s="41">
        <v>0</v>
      </c>
      <c r="O3" s="42">
        <v>211.4</v>
      </c>
      <c r="P3" s="42">
        <v>0</v>
      </c>
      <c r="Q3" s="43">
        <v>211.4</v>
      </c>
      <c r="R3" s="43">
        <v>0</v>
      </c>
      <c r="S3" s="37">
        <v>211.4</v>
      </c>
      <c r="T3" s="37">
        <v>0</v>
      </c>
      <c r="U3" s="44">
        <v>211.4</v>
      </c>
      <c r="V3" s="44">
        <v>0</v>
      </c>
      <c r="W3" s="45">
        <v>211.4</v>
      </c>
      <c r="X3" s="45">
        <v>0</v>
      </c>
      <c r="Y3" s="40">
        <v>211.4</v>
      </c>
      <c r="Z3" s="40">
        <v>0</v>
      </c>
      <c r="AA3" s="46">
        <v>211.4</v>
      </c>
      <c r="AB3" s="46">
        <v>0</v>
      </c>
      <c r="AC3" s="44">
        <v>211.4</v>
      </c>
      <c r="AD3" s="44">
        <v>0</v>
      </c>
      <c r="AE3" s="43">
        <v>211.3</v>
      </c>
      <c r="AF3" s="43">
        <v>0</v>
      </c>
      <c r="AG3" s="102">
        <v>211.3</v>
      </c>
      <c r="AH3" s="101">
        <v>0</v>
      </c>
      <c r="AI3" s="47"/>
    </row>
    <row r="4" spans="1:35" ht="16.149999999999999" customHeight="1" x14ac:dyDescent="0.45">
      <c r="A4" s="34">
        <v>211.6</v>
      </c>
      <c r="B4" s="34">
        <v>1.3</v>
      </c>
      <c r="C4" s="36">
        <v>211.6</v>
      </c>
      <c r="D4" s="36">
        <v>0.8</v>
      </c>
      <c r="E4" s="37"/>
      <c r="F4" s="37"/>
      <c r="G4" s="38">
        <v>211.4</v>
      </c>
      <c r="H4" s="38">
        <v>3.8</v>
      </c>
      <c r="I4" s="39">
        <v>211.4</v>
      </c>
      <c r="J4" s="39">
        <v>4</v>
      </c>
      <c r="K4" s="40">
        <v>211.4</v>
      </c>
      <c r="L4" s="40">
        <v>5.2</v>
      </c>
      <c r="M4" s="41">
        <v>211.3</v>
      </c>
      <c r="N4" s="41">
        <v>2</v>
      </c>
      <c r="O4" s="42">
        <v>211.5</v>
      </c>
      <c r="P4" s="42">
        <v>5.6</v>
      </c>
      <c r="Q4" s="43">
        <v>211.5</v>
      </c>
      <c r="R4" s="43">
        <v>5</v>
      </c>
      <c r="S4" s="37">
        <v>211.5</v>
      </c>
      <c r="T4" s="37">
        <v>5</v>
      </c>
      <c r="U4" s="44">
        <v>211.5</v>
      </c>
      <c r="V4" s="44">
        <v>2.5</v>
      </c>
      <c r="W4" s="45">
        <v>211.5</v>
      </c>
      <c r="X4" s="45">
        <v>2.5</v>
      </c>
      <c r="Y4" s="40">
        <v>211.5</v>
      </c>
      <c r="Z4" s="40">
        <v>1.2</v>
      </c>
      <c r="AA4" s="46">
        <v>211.5</v>
      </c>
      <c r="AB4" s="46">
        <v>2.5</v>
      </c>
      <c r="AC4" s="44">
        <v>211.5</v>
      </c>
      <c r="AD4" s="44">
        <v>3</v>
      </c>
      <c r="AE4" s="43">
        <v>211.4</v>
      </c>
      <c r="AF4" s="43">
        <v>2.5</v>
      </c>
      <c r="AG4" s="102">
        <v>211.4</v>
      </c>
      <c r="AH4" s="101">
        <v>1.8</v>
      </c>
      <c r="AI4" s="47"/>
    </row>
    <row r="5" spans="1:35" ht="16.149999999999999" customHeight="1" x14ac:dyDescent="0.45">
      <c r="A5" s="34">
        <v>211.7</v>
      </c>
      <c r="B5" s="34">
        <v>3.2</v>
      </c>
      <c r="C5" s="36">
        <v>211.7</v>
      </c>
      <c r="D5" s="36">
        <v>2.2999999999999998</v>
      </c>
      <c r="E5" s="37"/>
      <c r="F5" s="37"/>
      <c r="G5" s="38">
        <v>211.6</v>
      </c>
      <c r="H5" s="38">
        <v>10.6</v>
      </c>
      <c r="I5" s="39">
        <v>211.6</v>
      </c>
      <c r="J5" s="39">
        <v>12</v>
      </c>
      <c r="K5" s="40">
        <v>211.6</v>
      </c>
      <c r="L5" s="40">
        <v>13.7</v>
      </c>
      <c r="M5" s="41">
        <v>211.4</v>
      </c>
      <c r="N5" s="41">
        <v>4.5999999999999996</v>
      </c>
      <c r="O5" s="42">
        <v>211.6</v>
      </c>
      <c r="P5" s="42">
        <v>12.7</v>
      </c>
      <c r="Q5" s="43">
        <v>211.6</v>
      </c>
      <c r="R5" s="43">
        <v>10</v>
      </c>
      <c r="S5" s="37">
        <v>211.6</v>
      </c>
      <c r="T5" s="37">
        <v>12</v>
      </c>
      <c r="U5" s="44">
        <v>211.6</v>
      </c>
      <c r="V5" s="44">
        <v>8</v>
      </c>
      <c r="W5" s="45">
        <v>211.6</v>
      </c>
      <c r="X5" s="45">
        <v>6</v>
      </c>
      <c r="Y5" s="40">
        <v>211.6</v>
      </c>
      <c r="Z5" s="40">
        <v>4</v>
      </c>
      <c r="AA5" s="46">
        <v>211.6</v>
      </c>
      <c r="AB5" s="46">
        <v>6.2</v>
      </c>
      <c r="AC5" s="44">
        <v>211.6</v>
      </c>
      <c r="AD5" s="44">
        <v>8</v>
      </c>
      <c r="AE5" s="43">
        <v>211.5</v>
      </c>
      <c r="AF5" s="43">
        <v>5.5</v>
      </c>
      <c r="AG5" s="102">
        <v>211.5</v>
      </c>
      <c r="AH5" s="101">
        <v>4</v>
      </c>
      <c r="AI5" s="48"/>
    </row>
    <row r="6" spans="1:35" ht="16.149999999999999" customHeight="1" x14ac:dyDescent="0.45">
      <c r="A6" s="34">
        <v>211.8</v>
      </c>
      <c r="B6" s="34">
        <v>5.4</v>
      </c>
      <c r="C6" s="35">
        <v>211.8</v>
      </c>
      <c r="D6" s="36">
        <v>4.5999999999999996</v>
      </c>
      <c r="E6" s="37"/>
      <c r="F6" s="37"/>
      <c r="G6" s="38">
        <v>211.8</v>
      </c>
      <c r="H6" s="38">
        <v>22</v>
      </c>
      <c r="I6" s="39">
        <v>211.8</v>
      </c>
      <c r="J6" s="39">
        <v>24</v>
      </c>
      <c r="K6" s="40">
        <v>211.8</v>
      </c>
      <c r="L6" s="40">
        <v>25.3</v>
      </c>
      <c r="M6" s="41">
        <v>211.5</v>
      </c>
      <c r="N6" s="41">
        <v>8</v>
      </c>
      <c r="O6" s="42">
        <v>211.7</v>
      </c>
      <c r="P6" s="42">
        <v>20.2</v>
      </c>
      <c r="Q6" s="43">
        <v>211.7</v>
      </c>
      <c r="R6" s="43">
        <v>19</v>
      </c>
      <c r="S6" s="37">
        <v>211.7</v>
      </c>
      <c r="T6" s="37">
        <v>21</v>
      </c>
      <c r="U6" s="44">
        <v>211.7</v>
      </c>
      <c r="V6" s="44">
        <v>16.5</v>
      </c>
      <c r="W6" s="45">
        <v>211.7</v>
      </c>
      <c r="X6" s="45">
        <v>11</v>
      </c>
      <c r="Y6" s="40">
        <v>211.7</v>
      </c>
      <c r="Z6" s="40">
        <v>8.5</v>
      </c>
      <c r="AA6" s="46">
        <v>211.7</v>
      </c>
      <c r="AB6" s="46">
        <v>12</v>
      </c>
      <c r="AC6" s="44">
        <v>211.7</v>
      </c>
      <c r="AD6" s="44">
        <v>16.5</v>
      </c>
      <c r="AE6" s="43">
        <v>211.6</v>
      </c>
      <c r="AF6" s="43">
        <v>9.6999999999999993</v>
      </c>
      <c r="AG6" s="102">
        <v>211.6</v>
      </c>
      <c r="AH6" s="101">
        <v>8</v>
      </c>
      <c r="AI6" s="49"/>
    </row>
    <row r="7" spans="1:35" ht="16.149999999999999" customHeight="1" x14ac:dyDescent="0.45">
      <c r="A7" s="34">
        <v>211.9</v>
      </c>
      <c r="B7" s="34">
        <v>8.3000000000000007</v>
      </c>
      <c r="C7" s="36">
        <v>211.9</v>
      </c>
      <c r="D7" s="36">
        <v>8</v>
      </c>
      <c r="E7" s="37"/>
      <c r="F7" s="37"/>
      <c r="G7" s="38">
        <v>212</v>
      </c>
      <c r="H7" s="38">
        <v>35</v>
      </c>
      <c r="I7" s="39">
        <v>212</v>
      </c>
      <c r="J7" s="39">
        <v>36</v>
      </c>
      <c r="K7" s="40">
        <v>212</v>
      </c>
      <c r="L7" s="40">
        <v>37.700000000000003</v>
      </c>
      <c r="M7" s="41">
        <v>211.6</v>
      </c>
      <c r="N7" s="41">
        <v>12.6</v>
      </c>
      <c r="O7" s="42">
        <v>211.8</v>
      </c>
      <c r="P7" s="42">
        <v>27.9</v>
      </c>
      <c r="Q7" s="43">
        <v>211.8</v>
      </c>
      <c r="R7" s="43">
        <v>28</v>
      </c>
      <c r="S7" s="37">
        <v>211.8</v>
      </c>
      <c r="T7" s="37">
        <v>30</v>
      </c>
      <c r="U7" s="44">
        <v>211.8</v>
      </c>
      <c r="V7" s="44">
        <v>25</v>
      </c>
      <c r="W7" s="45">
        <v>211.8</v>
      </c>
      <c r="X7" s="45">
        <v>17.8</v>
      </c>
      <c r="Y7" s="40">
        <v>211.8</v>
      </c>
      <c r="Z7" s="40">
        <v>17</v>
      </c>
      <c r="AA7" s="46">
        <v>211.8</v>
      </c>
      <c r="AB7" s="46">
        <v>22</v>
      </c>
      <c r="AC7" s="44">
        <v>211.8</v>
      </c>
      <c r="AD7" s="44">
        <v>26.5</v>
      </c>
      <c r="AE7" s="43">
        <v>211.7</v>
      </c>
      <c r="AF7" s="43">
        <v>14.5</v>
      </c>
      <c r="AG7" s="102">
        <v>211.7</v>
      </c>
      <c r="AH7" s="101">
        <v>13</v>
      </c>
      <c r="AI7" s="50"/>
    </row>
    <row r="8" spans="1:35" ht="16.149999999999999" customHeight="1" x14ac:dyDescent="0.45">
      <c r="A8" s="34">
        <v>212</v>
      </c>
      <c r="B8" s="34">
        <v>11.8</v>
      </c>
      <c r="C8" s="36">
        <v>212</v>
      </c>
      <c r="D8" s="36">
        <v>13.2</v>
      </c>
      <c r="E8" s="37"/>
      <c r="F8" s="37"/>
      <c r="G8" s="38">
        <v>212.2</v>
      </c>
      <c r="H8" s="38">
        <v>51</v>
      </c>
      <c r="I8" s="39">
        <v>212.2</v>
      </c>
      <c r="J8" s="39">
        <v>48</v>
      </c>
      <c r="K8" s="40">
        <v>212.2</v>
      </c>
      <c r="L8" s="40">
        <v>50.5</v>
      </c>
      <c r="M8" s="41">
        <v>211.7</v>
      </c>
      <c r="N8" s="41">
        <v>18.8</v>
      </c>
      <c r="O8" s="42">
        <v>211.9</v>
      </c>
      <c r="P8" s="42">
        <v>35.700000000000003</v>
      </c>
      <c r="Q8" s="43">
        <v>211.9</v>
      </c>
      <c r="R8" s="43">
        <v>37</v>
      </c>
      <c r="S8" s="37">
        <v>211.9</v>
      </c>
      <c r="T8" s="37">
        <v>39</v>
      </c>
      <c r="U8" s="44">
        <v>211.9</v>
      </c>
      <c r="V8" s="44">
        <v>35</v>
      </c>
      <c r="W8" s="45">
        <v>211.9</v>
      </c>
      <c r="X8" s="45">
        <v>28.5</v>
      </c>
      <c r="Y8" s="40">
        <v>211.9</v>
      </c>
      <c r="Z8" s="40">
        <v>26</v>
      </c>
      <c r="AA8" s="46">
        <v>211.9</v>
      </c>
      <c r="AB8" s="46">
        <v>33</v>
      </c>
      <c r="AC8" s="44">
        <v>211.9</v>
      </c>
      <c r="AD8" s="44">
        <v>36.5</v>
      </c>
      <c r="AE8" s="43">
        <v>211.8</v>
      </c>
      <c r="AF8" s="43">
        <v>22</v>
      </c>
      <c r="AG8" s="102">
        <v>211.79999999999998</v>
      </c>
      <c r="AH8" s="101">
        <v>20</v>
      </c>
      <c r="AI8" s="50"/>
    </row>
    <row r="9" spans="1:35" ht="16.149999999999999" customHeight="1" x14ac:dyDescent="0.45">
      <c r="A9" s="34">
        <v>212.1</v>
      </c>
      <c r="B9" s="34">
        <v>16.7</v>
      </c>
      <c r="C9" s="35">
        <v>212.1</v>
      </c>
      <c r="D9" s="36">
        <v>19.600000000000001</v>
      </c>
      <c r="E9" s="37"/>
      <c r="F9" s="37"/>
      <c r="G9" s="38">
        <v>212.4</v>
      </c>
      <c r="H9" s="38">
        <v>67</v>
      </c>
      <c r="I9" s="39">
        <v>212.4</v>
      </c>
      <c r="J9" s="39">
        <v>64</v>
      </c>
      <c r="K9" s="40">
        <v>212.4</v>
      </c>
      <c r="L9" s="40">
        <v>63.7</v>
      </c>
      <c r="M9" s="41">
        <v>211.8</v>
      </c>
      <c r="N9" s="41">
        <v>25</v>
      </c>
      <c r="O9" s="42">
        <v>212</v>
      </c>
      <c r="P9" s="42">
        <v>43.5</v>
      </c>
      <c r="Q9" s="43">
        <v>212</v>
      </c>
      <c r="R9" s="43">
        <v>46</v>
      </c>
      <c r="S9" s="37">
        <v>212</v>
      </c>
      <c r="T9" s="37">
        <v>49</v>
      </c>
      <c r="U9" s="44">
        <v>212</v>
      </c>
      <c r="V9" s="44">
        <v>45.5</v>
      </c>
      <c r="W9" s="45">
        <v>212</v>
      </c>
      <c r="X9" s="45">
        <v>39.5</v>
      </c>
      <c r="Y9" s="40">
        <v>212</v>
      </c>
      <c r="Z9" s="40">
        <v>36</v>
      </c>
      <c r="AA9" s="46">
        <v>212</v>
      </c>
      <c r="AB9" s="46">
        <v>44</v>
      </c>
      <c r="AC9" s="44">
        <v>212</v>
      </c>
      <c r="AD9" s="44">
        <v>46.5</v>
      </c>
      <c r="AE9" s="43">
        <v>211.9</v>
      </c>
      <c r="AF9" s="43">
        <v>30</v>
      </c>
      <c r="AG9" s="102">
        <v>211.89999999999998</v>
      </c>
      <c r="AH9" s="101">
        <v>30</v>
      </c>
      <c r="AI9" s="50"/>
    </row>
    <row r="10" spans="1:35" ht="16.149999999999999" customHeight="1" x14ac:dyDescent="0.45">
      <c r="A10" s="34">
        <v>212.2</v>
      </c>
      <c r="B10" s="34">
        <v>23.2</v>
      </c>
      <c r="C10" s="36">
        <v>212.2</v>
      </c>
      <c r="D10" s="36">
        <v>26.5</v>
      </c>
      <c r="E10" s="37"/>
      <c r="F10" s="37"/>
      <c r="G10" s="38">
        <v>212.6</v>
      </c>
      <c r="H10" s="38">
        <v>83</v>
      </c>
      <c r="I10" s="39">
        <v>212.6</v>
      </c>
      <c r="J10" s="39">
        <v>80</v>
      </c>
      <c r="K10" s="40">
        <v>212.6</v>
      </c>
      <c r="L10" s="40">
        <v>77.7</v>
      </c>
      <c r="M10" s="41">
        <v>211.9</v>
      </c>
      <c r="N10" s="41">
        <v>31.4</v>
      </c>
      <c r="O10" s="42">
        <v>212.1</v>
      </c>
      <c r="P10" s="42">
        <v>51.4</v>
      </c>
      <c r="Q10" s="43">
        <v>212.1</v>
      </c>
      <c r="R10" s="43">
        <v>55.5</v>
      </c>
      <c r="S10" s="37">
        <v>212.1</v>
      </c>
      <c r="T10" s="37">
        <v>59</v>
      </c>
      <c r="U10" s="44">
        <v>212.1</v>
      </c>
      <c r="V10" s="44">
        <v>56</v>
      </c>
      <c r="W10" s="45">
        <v>212.1</v>
      </c>
      <c r="X10" s="45">
        <v>51</v>
      </c>
      <c r="Y10" s="40">
        <v>212.1</v>
      </c>
      <c r="Z10" s="40">
        <v>46.25</v>
      </c>
      <c r="AA10" s="46">
        <v>212.1</v>
      </c>
      <c r="AB10" s="46">
        <v>55</v>
      </c>
      <c r="AC10" s="44">
        <v>212.1</v>
      </c>
      <c r="AD10" s="44">
        <v>57.25</v>
      </c>
      <c r="AE10" s="43">
        <v>212</v>
      </c>
      <c r="AF10" s="43">
        <v>39</v>
      </c>
      <c r="AG10" s="102">
        <v>211.99999999999997</v>
      </c>
      <c r="AH10" s="101">
        <v>41</v>
      </c>
      <c r="AI10" s="50"/>
    </row>
    <row r="11" spans="1:35" ht="16.149999999999999" customHeight="1" x14ac:dyDescent="0.45">
      <c r="A11" s="34">
        <v>212.3</v>
      </c>
      <c r="B11" s="34">
        <v>30</v>
      </c>
      <c r="C11" s="36">
        <v>212.3</v>
      </c>
      <c r="D11" s="36">
        <v>33.5</v>
      </c>
      <c r="E11" s="37"/>
      <c r="F11" s="37"/>
      <c r="G11" s="38">
        <v>212.8</v>
      </c>
      <c r="H11" s="38">
        <v>99</v>
      </c>
      <c r="I11" s="39">
        <v>212.8</v>
      </c>
      <c r="J11" s="39">
        <v>96</v>
      </c>
      <c r="K11" s="40">
        <v>212.8</v>
      </c>
      <c r="L11" s="40">
        <v>92.5</v>
      </c>
      <c r="M11" s="41">
        <v>212</v>
      </c>
      <c r="N11" s="41">
        <v>38</v>
      </c>
      <c r="O11" s="42">
        <v>212.2</v>
      </c>
      <c r="P11" s="42">
        <v>59.4</v>
      </c>
      <c r="Q11" s="43">
        <v>212.2</v>
      </c>
      <c r="R11" s="43">
        <v>65</v>
      </c>
      <c r="S11" s="37">
        <v>212.2</v>
      </c>
      <c r="T11" s="37">
        <v>69</v>
      </c>
      <c r="U11" s="44">
        <v>212.2</v>
      </c>
      <c r="V11" s="44">
        <v>66.5</v>
      </c>
      <c r="W11" s="45">
        <v>212.2</v>
      </c>
      <c r="X11" s="45">
        <v>63</v>
      </c>
      <c r="Y11" s="40">
        <v>212.2</v>
      </c>
      <c r="Z11" s="40">
        <v>56.5</v>
      </c>
      <c r="AA11" s="46">
        <v>212.2</v>
      </c>
      <c r="AB11" s="46">
        <v>66</v>
      </c>
      <c r="AC11" s="44">
        <v>212.2</v>
      </c>
      <c r="AD11" s="44">
        <v>68</v>
      </c>
      <c r="AE11" s="43">
        <v>212.1</v>
      </c>
      <c r="AF11" s="43">
        <v>48.5</v>
      </c>
      <c r="AG11" s="102">
        <v>212.09999999999997</v>
      </c>
      <c r="AH11" s="101">
        <v>52</v>
      </c>
      <c r="AI11" s="50"/>
    </row>
    <row r="12" spans="1:35" ht="16.149999999999999" customHeight="1" x14ac:dyDescent="0.45">
      <c r="A12" s="34">
        <v>212.4</v>
      </c>
      <c r="B12" s="34">
        <v>37.299999999999997</v>
      </c>
      <c r="C12" s="35">
        <v>212.4</v>
      </c>
      <c r="D12" s="36">
        <v>40.799999999999997</v>
      </c>
      <c r="E12" s="37"/>
      <c r="F12" s="37"/>
      <c r="G12" s="38">
        <v>213</v>
      </c>
      <c r="H12" s="38">
        <v>115</v>
      </c>
      <c r="I12" s="39">
        <v>213</v>
      </c>
      <c r="J12" s="39">
        <v>112</v>
      </c>
      <c r="K12" s="40">
        <v>213</v>
      </c>
      <c r="L12" s="40">
        <v>108</v>
      </c>
      <c r="M12" s="41">
        <v>212.1</v>
      </c>
      <c r="N12" s="41">
        <v>44.8</v>
      </c>
      <c r="O12" s="42">
        <v>212.3</v>
      </c>
      <c r="P12" s="42">
        <v>67.5</v>
      </c>
      <c r="Q12" s="43">
        <v>212.3</v>
      </c>
      <c r="R12" s="43">
        <v>75</v>
      </c>
      <c r="S12" s="37">
        <v>212.3</v>
      </c>
      <c r="T12" s="37">
        <v>79</v>
      </c>
      <c r="U12" s="44">
        <v>212.3</v>
      </c>
      <c r="V12" s="44">
        <v>77</v>
      </c>
      <c r="W12" s="45">
        <v>212.3</v>
      </c>
      <c r="X12" s="45">
        <v>75</v>
      </c>
      <c r="Y12" s="40">
        <v>212.3</v>
      </c>
      <c r="Z12" s="40">
        <v>68.75</v>
      </c>
      <c r="AA12" s="46">
        <v>212.3</v>
      </c>
      <c r="AB12" s="46">
        <v>77.75</v>
      </c>
      <c r="AC12" s="44">
        <v>212.3</v>
      </c>
      <c r="AD12" s="44">
        <v>79</v>
      </c>
      <c r="AE12" s="43">
        <v>212.2</v>
      </c>
      <c r="AF12" s="43">
        <v>59</v>
      </c>
      <c r="AG12" s="102">
        <v>212.19999999999996</v>
      </c>
      <c r="AH12" s="101">
        <v>64</v>
      </c>
      <c r="AI12" s="50"/>
    </row>
    <row r="13" spans="1:35" ht="16.149999999999999" customHeight="1" x14ac:dyDescent="0.45">
      <c r="A13" s="34">
        <v>212.5</v>
      </c>
      <c r="B13" s="34">
        <v>44.599999999999923</v>
      </c>
      <c r="C13" s="36">
        <v>212.5</v>
      </c>
      <c r="D13" s="36">
        <v>48.5</v>
      </c>
      <c r="E13" s="37"/>
      <c r="F13" s="37"/>
      <c r="G13" s="38">
        <v>213.2</v>
      </c>
      <c r="H13" s="38">
        <v>124.6</v>
      </c>
      <c r="I13" s="39">
        <v>213.2</v>
      </c>
      <c r="J13" s="39">
        <v>128</v>
      </c>
      <c r="K13" s="40">
        <v>213.2</v>
      </c>
      <c r="L13" s="40">
        <v>124</v>
      </c>
      <c r="M13" s="41">
        <v>212.2</v>
      </c>
      <c r="N13" s="41">
        <v>51.6</v>
      </c>
      <c r="O13" s="42">
        <v>212.4</v>
      </c>
      <c r="P13" s="42">
        <v>75.599999999999994</v>
      </c>
      <c r="Q13" s="43">
        <v>212.4</v>
      </c>
      <c r="R13" s="43">
        <v>85</v>
      </c>
      <c r="S13" s="37">
        <v>212.4</v>
      </c>
      <c r="T13" s="37">
        <v>89</v>
      </c>
      <c r="U13" s="44">
        <v>212.4</v>
      </c>
      <c r="V13" s="44">
        <v>88</v>
      </c>
      <c r="W13" s="45">
        <v>212.4</v>
      </c>
      <c r="X13" s="45">
        <v>87</v>
      </c>
      <c r="Y13" s="40">
        <v>212.4</v>
      </c>
      <c r="Z13" s="40">
        <v>81</v>
      </c>
      <c r="AA13" s="46">
        <v>212.4</v>
      </c>
      <c r="AB13" s="46">
        <v>89.5</v>
      </c>
      <c r="AC13" s="44">
        <v>212.4</v>
      </c>
      <c r="AD13" s="44">
        <v>90</v>
      </c>
      <c r="AE13" s="43">
        <v>212.3</v>
      </c>
      <c r="AF13" s="43">
        <v>71</v>
      </c>
      <c r="AG13" s="102">
        <v>212.29999999999995</v>
      </c>
      <c r="AH13" s="101">
        <v>76</v>
      </c>
      <c r="AI13" s="50"/>
    </row>
    <row r="14" spans="1:35" ht="16.149999999999999" customHeight="1" x14ac:dyDescent="0.45">
      <c r="A14" s="34">
        <v>212.6</v>
      </c>
      <c r="B14" s="34">
        <v>52.499999999999915</v>
      </c>
      <c r="C14" s="36">
        <v>212.6</v>
      </c>
      <c r="D14" s="36">
        <v>56.2</v>
      </c>
      <c r="E14" s="37"/>
      <c r="F14" s="37"/>
      <c r="G14" s="38">
        <v>213.4</v>
      </c>
      <c r="H14" s="38">
        <v>147</v>
      </c>
      <c r="I14" s="39">
        <v>213.4</v>
      </c>
      <c r="J14" s="39">
        <v>144</v>
      </c>
      <c r="K14" s="40">
        <v>213.4</v>
      </c>
      <c r="L14" s="40">
        <v>141</v>
      </c>
      <c r="M14" s="41">
        <v>212.3</v>
      </c>
      <c r="N14" s="41">
        <v>58.4</v>
      </c>
      <c r="O14" s="42">
        <v>212.5</v>
      </c>
      <c r="P14" s="42">
        <v>83.8</v>
      </c>
      <c r="Q14" s="43">
        <v>212.5</v>
      </c>
      <c r="R14" s="43">
        <v>95</v>
      </c>
      <c r="S14" s="37">
        <v>212.5</v>
      </c>
      <c r="T14" s="37">
        <v>99</v>
      </c>
      <c r="U14" s="44">
        <v>212.5</v>
      </c>
      <c r="V14" s="44">
        <v>99</v>
      </c>
      <c r="W14" s="45">
        <v>212.5</v>
      </c>
      <c r="X14" s="45">
        <v>100</v>
      </c>
      <c r="Y14" s="40">
        <v>212.5</v>
      </c>
      <c r="Z14" s="40">
        <v>94</v>
      </c>
      <c r="AA14" s="46">
        <v>212.5</v>
      </c>
      <c r="AB14" s="46">
        <v>101.5</v>
      </c>
      <c r="AC14" s="44">
        <v>212.5</v>
      </c>
      <c r="AD14" s="44">
        <v>101</v>
      </c>
      <c r="AE14" s="43">
        <v>212.4</v>
      </c>
      <c r="AF14" s="43">
        <v>84.5</v>
      </c>
      <c r="AG14" s="102">
        <v>212.39999999999995</v>
      </c>
      <c r="AH14" s="101">
        <v>88</v>
      </c>
      <c r="AI14" s="50"/>
    </row>
    <row r="15" spans="1:35" ht="16.149999999999999" customHeight="1" x14ac:dyDescent="0.45">
      <c r="A15" s="34">
        <v>212.7</v>
      </c>
      <c r="B15" s="34">
        <v>60.699999999999918</v>
      </c>
      <c r="C15" s="35">
        <v>212.7</v>
      </c>
      <c r="D15" s="36">
        <v>64.70000000000006</v>
      </c>
      <c r="E15" s="37"/>
      <c r="F15" s="37"/>
      <c r="G15" s="38">
        <v>213.6</v>
      </c>
      <c r="H15" s="38">
        <v>163</v>
      </c>
      <c r="I15" s="39">
        <v>213.6</v>
      </c>
      <c r="J15" s="39">
        <v>160</v>
      </c>
      <c r="K15" s="40">
        <v>213.6</v>
      </c>
      <c r="L15" s="40">
        <v>159</v>
      </c>
      <c r="M15" s="41">
        <v>212.4</v>
      </c>
      <c r="N15" s="41">
        <v>65.2</v>
      </c>
      <c r="O15" s="42">
        <v>212.6</v>
      </c>
      <c r="P15" s="42">
        <v>92</v>
      </c>
      <c r="Q15" s="43">
        <v>212.6</v>
      </c>
      <c r="R15" s="43">
        <v>105</v>
      </c>
      <c r="S15" s="37">
        <v>212.6</v>
      </c>
      <c r="T15" s="37">
        <v>109</v>
      </c>
      <c r="U15" s="44">
        <v>212.6</v>
      </c>
      <c r="V15" s="44">
        <v>110</v>
      </c>
      <c r="W15" s="45">
        <v>212.6</v>
      </c>
      <c r="X15" s="45">
        <v>113</v>
      </c>
      <c r="Y15" s="40">
        <v>212.6</v>
      </c>
      <c r="Z15" s="40">
        <v>107</v>
      </c>
      <c r="AA15" s="46">
        <v>212.6</v>
      </c>
      <c r="AB15" s="46">
        <v>113.5</v>
      </c>
      <c r="AC15" s="44">
        <v>212.6</v>
      </c>
      <c r="AD15" s="44">
        <v>112</v>
      </c>
      <c r="AE15" s="43">
        <v>212.5</v>
      </c>
      <c r="AF15" s="43">
        <v>100</v>
      </c>
      <c r="AG15" s="102">
        <v>212.49999999999994</v>
      </c>
      <c r="AH15" s="101">
        <v>100</v>
      </c>
      <c r="AI15" s="50"/>
    </row>
    <row r="16" spans="1:35" ht="16.149999999999999" customHeight="1" x14ac:dyDescent="0.45">
      <c r="A16" s="34">
        <v>212.8</v>
      </c>
      <c r="B16" s="34">
        <v>69.199999999999889</v>
      </c>
      <c r="C16" s="36">
        <v>212.8</v>
      </c>
      <c r="D16" s="36">
        <v>73.5</v>
      </c>
      <c r="E16" s="37"/>
      <c r="F16" s="37"/>
      <c r="G16" s="38">
        <v>213.8</v>
      </c>
      <c r="H16" s="38">
        <v>180</v>
      </c>
      <c r="I16" s="39">
        <v>213.8</v>
      </c>
      <c r="J16" s="39">
        <v>176</v>
      </c>
      <c r="K16" s="40">
        <v>213.8</v>
      </c>
      <c r="L16" s="40">
        <v>177</v>
      </c>
      <c r="M16" s="41">
        <v>212.5</v>
      </c>
      <c r="N16" s="41">
        <v>72</v>
      </c>
      <c r="O16" s="42">
        <v>212.7</v>
      </c>
      <c r="P16" s="42">
        <v>100.2</v>
      </c>
      <c r="Q16" s="43">
        <v>212.7</v>
      </c>
      <c r="R16" s="43">
        <v>115</v>
      </c>
      <c r="S16" s="37">
        <v>212.7</v>
      </c>
      <c r="T16" s="37">
        <v>119</v>
      </c>
      <c r="U16" s="44">
        <v>212.7</v>
      </c>
      <c r="V16" s="44">
        <v>121</v>
      </c>
      <c r="W16" s="45">
        <v>212.7</v>
      </c>
      <c r="X16" s="45">
        <v>126</v>
      </c>
      <c r="Y16" s="40">
        <v>212.7</v>
      </c>
      <c r="Z16" s="40">
        <v>120</v>
      </c>
      <c r="AA16" s="46">
        <v>212.7</v>
      </c>
      <c r="AB16" s="46">
        <v>125.75</v>
      </c>
      <c r="AC16" s="44">
        <v>212.7</v>
      </c>
      <c r="AD16" s="44">
        <v>123</v>
      </c>
      <c r="AE16" s="43">
        <v>212.6</v>
      </c>
      <c r="AF16" s="43">
        <v>110.5</v>
      </c>
      <c r="AG16" s="102">
        <v>212.59999999999994</v>
      </c>
      <c r="AH16" s="101">
        <v>108</v>
      </c>
      <c r="AI16" s="50"/>
    </row>
    <row r="17" spans="1:35" ht="16.149999999999999" customHeight="1" x14ac:dyDescent="0.45">
      <c r="A17" s="34">
        <v>212.9</v>
      </c>
      <c r="B17" s="34">
        <v>77.799999999999883</v>
      </c>
      <c r="C17" s="36">
        <v>212.9</v>
      </c>
      <c r="D17" s="36">
        <v>82.500000000000071</v>
      </c>
      <c r="E17" s="37"/>
      <c r="F17" s="37"/>
      <c r="G17" s="38">
        <v>214</v>
      </c>
      <c r="H17" s="38">
        <v>197</v>
      </c>
      <c r="I17" s="39">
        <v>214</v>
      </c>
      <c r="J17" s="39">
        <v>192</v>
      </c>
      <c r="K17" s="40">
        <v>214</v>
      </c>
      <c r="L17" s="40">
        <v>196</v>
      </c>
      <c r="M17" s="41">
        <v>212.6</v>
      </c>
      <c r="N17" s="41">
        <v>78.8</v>
      </c>
      <c r="O17" s="42">
        <v>212.8</v>
      </c>
      <c r="P17" s="42">
        <v>108.6</v>
      </c>
      <c r="Q17" s="43">
        <v>212.8</v>
      </c>
      <c r="R17" s="43">
        <v>125</v>
      </c>
      <c r="S17" s="37">
        <v>212.8</v>
      </c>
      <c r="T17" s="37">
        <v>129</v>
      </c>
      <c r="U17" s="44">
        <v>212.8</v>
      </c>
      <c r="V17" s="44">
        <v>132</v>
      </c>
      <c r="W17" s="45">
        <v>212.8</v>
      </c>
      <c r="X17" s="45">
        <v>139</v>
      </c>
      <c r="Y17" s="40">
        <v>212.8</v>
      </c>
      <c r="Z17" s="40">
        <v>133</v>
      </c>
      <c r="AA17" s="46">
        <v>212.8</v>
      </c>
      <c r="AB17" s="46">
        <v>138</v>
      </c>
      <c r="AC17" s="44">
        <v>212.8</v>
      </c>
      <c r="AD17" s="44">
        <v>134</v>
      </c>
      <c r="AE17" s="43">
        <v>212.7</v>
      </c>
      <c r="AF17" s="43">
        <v>122</v>
      </c>
      <c r="AG17" s="102">
        <v>212.69999999999993</v>
      </c>
      <c r="AH17" s="101">
        <v>117</v>
      </c>
      <c r="AI17" s="50"/>
    </row>
    <row r="18" spans="1:35" ht="16.149999999999999" customHeight="1" x14ac:dyDescent="0.45">
      <c r="A18" s="34">
        <v>213</v>
      </c>
      <c r="B18" s="34">
        <v>86.399999999999878</v>
      </c>
      <c r="C18" s="35">
        <v>213</v>
      </c>
      <c r="D18" s="36">
        <v>91.500000000000128</v>
      </c>
      <c r="E18" s="51"/>
      <c r="F18" s="51"/>
      <c r="G18" s="38">
        <v>214.2</v>
      </c>
      <c r="H18" s="38">
        <v>215</v>
      </c>
      <c r="I18" s="39">
        <v>214.2</v>
      </c>
      <c r="J18" s="39">
        <v>208</v>
      </c>
      <c r="K18" s="40">
        <v>214.2</v>
      </c>
      <c r="L18" s="40">
        <v>216</v>
      </c>
      <c r="M18" s="41">
        <v>212.7</v>
      </c>
      <c r="N18" s="41">
        <v>85.6</v>
      </c>
      <c r="O18" s="42">
        <v>212.9</v>
      </c>
      <c r="P18" s="42">
        <v>117</v>
      </c>
      <c r="Q18" s="43">
        <v>212.9</v>
      </c>
      <c r="R18" s="43">
        <v>136</v>
      </c>
      <c r="S18" s="37">
        <v>212.9</v>
      </c>
      <c r="T18" s="37">
        <v>139</v>
      </c>
      <c r="U18" s="44">
        <v>212.9</v>
      </c>
      <c r="V18" s="44">
        <v>143</v>
      </c>
      <c r="W18" s="45">
        <v>212.9</v>
      </c>
      <c r="X18" s="45">
        <v>152</v>
      </c>
      <c r="Y18" s="40">
        <v>212.9</v>
      </c>
      <c r="Z18" s="40">
        <v>146.5</v>
      </c>
      <c r="AA18" s="46">
        <v>212.9</v>
      </c>
      <c r="AB18" s="46">
        <v>150.25</v>
      </c>
      <c r="AC18" s="44">
        <v>212.9</v>
      </c>
      <c r="AD18" s="44">
        <v>145</v>
      </c>
      <c r="AE18" s="43">
        <v>212.8</v>
      </c>
      <c r="AF18" s="43">
        <v>133.5</v>
      </c>
      <c r="AG18" s="102">
        <v>212.79999999999993</v>
      </c>
      <c r="AH18" s="101">
        <v>126</v>
      </c>
      <c r="AI18" s="50"/>
    </row>
    <row r="19" spans="1:35" ht="16.149999999999999" customHeight="1" x14ac:dyDescent="0.45">
      <c r="A19" s="34">
        <v>213.1</v>
      </c>
      <c r="B19" s="34">
        <v>94.999999999999872</v>
      </c>
      <c r="C19" s="36">
        <v>213.1</v>
      </c>
      <c r="D19" s="36">
        <v>100.5</v>
      </c>
      <c r="E19" s="51"/>
      <c r="F19" s="51"/>
      <c r="G19" s="38">
        <v>214.4</v>
      </c>
      <c r="H19" s="38">
        <v>234</v>
      </c>
      <c r="I19" s="39">
        <v>214.4</v>
      </c>
      <c r="J19" s="39">
        <v>224</v>
      </c>
      <c r="K19" s="40">
        <v>214.4</v>
      </c>
      <c r="L19" s="52">
        <v>236</v>
      </c>
      <c r="M19" s="41">
        <v>212.8</v>
      </c>
      <c r="N19" s="41">
        <v>92.8</v>
      </c>
      <c r="O19" s="42">
        <v>213</v>
      </c>
      <c r="P19" s="42">
        <v>125.6</v>
      </c>
      <c r="Q19" s="43">
        <v>213</v>
      </c>
      <c r="R19" s="43">
        <v>147</v>
      </c>
      <c r="S19" s="37">
        <v>213</v>
      </c>
      <c r="T19" s="37">
        <v>150</v>
      </c>
      <c r="U19" s="44">
        <v>213</v>
      </c>
      <c r="V19" s="44">
        <v>154</v>
      </c>
      <c r="W19" s="45">
        <v>213</v>
      </c>
      <c r="X19" s="45">
        <v>165</v>
      </c>
      <c r="Y19" s="40">
        <v>213</v>
      </c>
      <c r="Z19" s="40">
        <v>160</v>
      </c>
      <c r="AA19" s="46">
        <v>213</v>
      </c>
      <c r="AB19" s="46">
        <v>162.5</v>
      </c>
      <c r="AC19" s="44">
        <v>213</v>
      </c>
      <c r="AD19" s="44">
        <v>156</v>
      </c>
      <c r="AE19" s="43">
        <v>212.9</v>
      </c>
      <c r="AF19" s="43">
        <v>145</v>
      </c>
      <c r="AG19" s="102">
        <v>212.89999999999992</v>
      </c>
      <c r="AH19" s="101">
        <v>136</v>
      </c>
      <c r="AI19" s="50"/>
    </row>
    <row r="20" spans="1:35" ht="16.149999999999999" customHeight="1" x14ac:dyDescent="0.45">
      <c r="A20" s="34">
        <v>213.2</v>
      </c>
      <c r="B20" s="34">
        <v>104</v>
      </c>
      <c r="C20" s="36">
        <v>213.2</v>
      </c>
      <c r="D20" s="36">
        <v>109.75</v>
      </c>
      <c r="E20" s="51"/>
      <c r="F20" s="51"/>
      <c r="G20" s="38">
        <v>214.6</v>
      </c>
      <c r="H20" s="38">
        <v>254</v>
      </c>
      <c r="I20" s="39">
        <v>214.6</v>
      </c>
      <c r="J20" s="39">
        <v>245</v>
      </c>
      <c r="K20" s="40">
        <v>214.6</v>
      </c>
      <c r="L20" s="52">
        <v>257</v>
      </c>
      <c r="M20" s="41">
        <v>212.9</v>
      </c>
      <c r="N20" s="41">
        <v>100</v>
      </c>
      <c r="O20" s="42">
        <v>213.1</v>
      </c>
      <c r="P20" s="42">
        <v>134.6</v>
      </c>
      <c r="Q20" s="43">
        <v>213.1</v>
      </c>
      <c r="R20" s="43">
        <v>158.5</v>
      </c>
      <c r="S20" s="37">
        <v>213.1</v>
      </c>
      <c r="T20" s="37">
        <v>161</v>
      </c>
      <c r="U20" s="44">
        <v>213.1</v>
      </c>
      <c r="V20" s="44">
        <v>165</v>
      </c>
      <c r="W20" s="45">
        <v>213.1</v>
      </c>
      <c r="X20" s="45">
        <v>178</v>
      </c>
      <c r="Y20" s="40">
        <v>213.1</v>
      </c>
      <c r="Z20" s="40">
        <v>173.5</v>
      </c>
      <c r="AA20" s="46">
        <v>213.1</v>
      </c>
      <c r="AB20" s="46">
        <v>174.75</v>
      </c>
      <c r="AC20" s="44">
        <v>213.1</v>
      </c>
      <c r="AD20" s="44">
        <v>168</v>
      </c>
      <c r="AE20" s="43">
        <v>213</v>
      </c>
      <c r="AF20" s="43">
        <v>157</v>
      </c>
      <c r="AG20" s="102">
        <v>212.99999999999991</v>
      </c>
      <c r="AH20" s="101">
        <v>146</v>
      </c>
      <c r="AI20" s="50"/>
    </row>
    <row r="21" spans="1:35" ht="16.149999999999999" customHeight="1" x14ac:dyDescent="0.45">
      <c r="A21" s="34">
        <v>213.3</v>
      </c>
      <c r="B21" s="34">
        <v>113</v>
      </c>
      <c r="C21" s="35">
        <v>213.3</v>
      </c>
      <c r="D21" s="36">
        <v>119</v>
      </c>
      <c r="E21" s="51"/>
      <c r="F21" s="51"/>
      <c r="G21" s="38">
        <v>214.8</v>
      </c>
      <c r="H21" s="38">
        <v>274</v>
      </c>
      <c r="I21" s="39">
        <v>214.8</v>
      </c>
      <c r="J21" s="39">
        <v>270</v>
      </c>
      <c r="K21" s="40">
        <v>214.8</v>
      </c>
      <c r="L21" s="52">
        <v>280</v>
      </c>
      <c r="M21" s="41">
        <v>213</v>
      </c>
      <c r="N21" s="41">
        <v>107.5</v>
      </c>
      <c r="O21" s="42">
        <v>213.2</v>
      </c>
      <c r="P21" s="42">
        <v>143.80000000000001</v>
      </c>
      <c r="Q21" s="43">
        <v>213.2</v>
      </c>
      <c r="R21" s="43">
        <v>170</v>
      </c>
      <c r="S21" s="37">
        <v>213.2</v>
      </c>
      <c r="T21" s="37">
        <v>172</v>
      </c>
      <c r="U21" s="44">
        <v>213.2</v>
      </c>
      <c r="V21" s="44">
        <v>176</v>
      </c>
      <c r="W21" s="45">
        <v>213.2</v>
      </c>
      <c r="X21" s="45">
        <v>191</v>
      </c>
      <c r="Y21" s="40">
        <v>213.2</v>
      </c>
      <c r="Z21" s="40">
        <v>187</v>
      </c>
      <c r="AA21" s="46">
        <v>213.2</v>
      </c>
      <c r="AB21" s="46">
        <v>187</v>
      </c>
      <c r="AC21" s="44">
        <v>213.2</v>
      </c>
      <c r="AD21" s="44">
        <v>180</v>
      </c>
      <c r="AE21" s="43">
        <v>213.1</v>
      </c>
      <c r="AF21" s="43">
        <v>169</v>
      </c>
      <c r="AG21" s="102">
        <v>213.09999999999991</v>
      </c>
      <c r="AH21" s="101">
        <v>156</v>
      </c>
      <c r="AI21" s="50"/>
    </row>
    <row r="22" spans="1:35" ht="16.149999999999999" customHeight="1" x14ac:dyDescent="0.45">
      <c r="A22" s="34">
        <v>213.4</v>
      </c>
      <c r="B22" s="34">
        <v>122</v>
      </c>
      <c r="C22" s="36">
        <v>213.4</v>
      </c>
      <c r="D22" s="36">
        <v>128.5</v>
      </c>
      <c r="E22" s="51"/>
      <c r="F22" s="51"/>
      <c r="G22" s="38">
        <v>215</v>
      </c>
      <c r="H22" s="38">
        <v>294</v>
      </c>
      <c r="I22" s="39">
        <v>215</v>
      </c>
      <c r="J22" s="39">
        <v>295</v>
      </c>
      <c r="K22" s="40">
        <v>215</v>
      </c>
      <c r="L22" s="52">
        <v>303</v>
      </c>
      <c r="M22" s="41">
        <v>213.1</v>
      </c>
      <c r="N22" s="41">
        <v>115</v>
      </c>
      <c r="O22" s="42">
        <v>213.3</v>
      </c>
      <c r="P22" s="42">
        <v>153</v>
      </c>
      <c r="Q22" s="43">
        <v>213.3</v>
      </c>
      <c r="R22" s="43">
        <v>181.5</v>
      </c>
      <c r="S22" s="37">
        <v>213.3</v>
      </c>
      <c r="T22" s="37">
        <v>183.5</v>
      </c>
      <c r="U22" s="44">
        <v>213.3</v>
      </c>
      <c r="V22" s="44">
        <v>187.5</v>
      </c>
      <c r="W22" s="45">
        <v>213.3</v>
      </c>
      <c r="X22" s="45">
        <v>204</v>
      </c>
      <c r="Y22" s="40">
        <v>213.3</v>
      </c>
      <c r="Z22" s="40">
        <v>200.5</v>
      </c>
      <c r="AA22" s="46">
        <v>213.3</v>
      </c>
      <c r="AB22" s="46">
        <v>199.25</v>
      </c>
      <c r="AC22" s="44">
        <v>213.3</v>
      </c>
      <c r="AD22" s="44">
        <v>192</v>
      </c>
      <c r="AE22" s="43">
        <v>213.2</v>
      </c>
      <c r="AF22" s="43">
        <v>181</v>
      </c>
      <c r="AG22" s="102">
        <v>213.1999999999999</v>
      </c>
      <c r="AH22" s="101">
        <v>166</v>
      </c>
      <c r="AI22" s="50"/>
    </row>
    <row r="23" spans="1:35" ht="16.149999999999999" customHeight="1" x14ac:dyDescent="0.45">
      <c r="A23" s="34">
        <v>213.5</v>
      </c>
      <c r="B23" s="34">
        <v>131</v>
      </c>
      <c r="C23" s="36">
        <v>213.5</v>
      </c>
      <c r="D23" s="36">
        <v>138</v>
      </c>
      <c r="E23" s="51"/>
      <c r="F23" s="51"/>
      <c r="G23" s="38">
        <v>215.2</v>
      </c>
      <c r="H23" s="38">
        <v>316</v>
      </c>
      <c r="I23" s="39">
        <v>215.2</v>
      </c>
      <c r="J23" s="39">
        <v>320</v>
      </c>
      <c r="K23" s="40">
        <v>215.2</v>
      </c>
      <c r="L23" s="52">
        <v>326</v>
      </c>
      <c r="M23" s="41">
        <v>213.2</v>
      </c>
      <c r="N23" s="41">
        <v>123</v>
      </c>
      <c r="O23" s="42">
        <v>213.4</v>
      </c>
      <c r="P23" s="42">
        <v>162.19999999999999</v>
      </c>
      <c r="Q23" s="43">
        <v>213.4</v>
      </c>
      <c r="R23" s="43">
        <v>193</v>
      </c>
      <c r="S23" s="37">
        <v>213.4</v>
      </c>
      <c r="T23" s="37">
        <v>195</v>
      </c>
      <c r="U23" s="44">
        <v>213.4</v>
      </c>
      <c r="V23" s="44">
        <v>199</v>
      </c>
      <c r="W23" s="45">
        <v>213.4</v>
      </c>
      <c r="X23" s="45">
        <v>217</v>
      </c>
      <c r="Y23" s="40">
        <v>213.4</v>
      </c>
      <c r="Z23" s="40">
        <v>214</v>
      </c>
      <c r="AA23" s="46">
        <v>213.4</v>
      </c>
      <c r="AB23" s="46">
        <v>211.5</v>
      </c>
      <c r="AC23" s="44">
        <v>213.4</v>
      </c>
      <c r="AD23" s="44">
        <v>204</v>
      </c>
      <c r="AE23" s="43">
        <v>213.3</v>
      </c>
      <c r="AF23" s="43">
        <v>193</v>
      </c>
      <c r="AG23" s="102">
        <v>213.2999999999999</v>
      </c>
      <c r="AH23" s="101">
        <v>176.5</v>
      </c>
      <c r="AI23" s="50"/>
    </row>
    <row r="24" spans="1:35" ht="16.149999999999999" customHeight="1" x14ac:dyDescent="0.45">
      <c r="A24" s="34">
        <v>213.6</v>
      </c>
      <c r="B24" s="34">
        <v>140.5</v>
      </c>
      <c r="C24" s="35">
        <v>213.6</v>
      </c>
      <c r="D24" s="36">
        <v>147.5</v>
      </c>
      <c r="E24" s="51"/>
      <c r="F24" s="51"/>
      <c r="G24" s="38">
        <v>215.4</v>
      </c>
      <c r="H24" s="38">
        <v>338</v>
      </c>
      <c r="I24" s="39">
        <v>215.4</v>
      </c>
      <c r="J24" s="39">
        <v>345</v>
      </c>
      <c r="K24" s="40">
        <v>215.4</v>
      </c>
      <c r="L24" s="52">
        <v>350</v>
      </c>
      <c r="M24" s="41">
        <v>213.3</v>
      </c>
      <c r="N24" s="41">
        <v>131</v>
      </c>
      <c r="O24" s="42">
        <v>213.5</v>
      </c>
      <c r="P24" s="42">
        <v>171.4</v>
      </c>
      <c r="Q24" s="43">
        <v>213.5</v>
      </c>
      <c r="R24" s="43">
        <v>204.5</v>
      </c>
      <c r="S24" s="37">
        <v>213.5</v>
      </c>
      <c r="T24" s="37">
        <v>206.5</v>
      </c>
      <c r="U24" s="44">
        <v>213.5</v>
      </c>
      <c r="V24" s="44">
        <v>210.5</v>
      </c>
      <c r="W24" s="45">
        <v>213.5</v>
      </c>
      <c r="X24" s="45">
        <v>230</v>
      </c>
      <c r="Y24" s="40">
        <v>213.5</v>
      </c>
      <c r="Z24" s="40">
        <v>227.5</v>
      </c>
      <c r="AA24" s="46">
        <v>213.5</v>
      </c>
      <c r="AB24" s="46">
        <v>223.75</v>
      </c>
      <c r="AC24" s="44">
        <v>213.5</v>
      </c>
      <c r="AD24" s="44">
        <v>216</v>
      </c>
      <c r="AE24" s="43">
        <v>213.4</v>
      </c>
      <c r="AF24" s="43">
        <v>205</v>
      </c>
      <c r="AG24" s="102">
        <v>213.39999999999989</v>
      </c>
      <c r="AH24" s="101">
        <v>187</v>
      </c>
      <c r="AI24" s="50"/>
    </row>
    <row r="25" spans="1:35" ht="16.149999999999999" customHeight="1" x14ac:dyDescent="0.45">
      <c r="A25" s="34">
        <v>213.7</v>
      </c>
      <c r="B25" s="34">
        <v>150</v>
      </c>
      <c r="C25" s="36">
        <v>213.7</v>
      </c>
      <c r="D25" s="36">
        <v>157</v>
      </c>
      <c r="E25" s="51"/>
      <c r="F25" s="51"/>
      <c r="G25" s="38">
        <v>215.6</v>
      </c>
      <c r="H25" s="38">
        <v>364</v>
      </c>
      <c r="I25" s="39">
        <v>215.6</v>
      </c>
      <c r="J25" s="39">
        <v>370</v>
      </c>
      <c r="K25" s="40">
        <v>215.6</v>
      </c>
      <c r="L25" s="52">
        <v>375</v>
      </c>
      <c r="M25" s="41">
        <v>213.4</v>
      </c>
      <c r="N25" s="41">
        <v>139</v>
      </c>
      <c r="O25" s="42">
        <v>213.6</v>
      </c>
      <c r="P25" s="42">
        <v>180.6</v>
      </c>
      <c r="Q25" s="43">
        <v>213.6</v>
      </c>
      <c r="R25" s="43">
        <v>216</v>
      </c>
      <c r="S25" s="37">
        <v>213.6</v>
      </c>
      <c r="T25" s="37">
        <v>218</v>
      </c>
      <c r="U25" s="44">
        <v>213.6</v>
      </c>
      <c r="V25" s="44">
        <v>222</v>
      </c>
      <c r="W25" s="45">
        <v>213.6</v>
      </c>
      <c r="X25" s="45">
        <v>243</v>
      </c>
      <c r="Y25" s="40">
        <v>213.6</v>
      </c>
      <c r="Z25" s="40">
        <v>241</v>
      </c>
      <c r="AA25" s="46">
        <v>213.6</v>
      </c>
      <c r="AB25" s="46">
        <v>236</v>
      </c>
      <c r="AC25" s="44">
        <v>213.6</v>
      </c>
      <c r="AD25" s="44">
        <v>228</v>
      </c>
      <c r="AE25" s="43">
        <v>213.5</v>
      </c>
      <c r="AF25" s="43">
        <v>217</v>
      </c>
      <c r="AG25" s="102">
        <v>213.49999999999989</v>
      </c>
      <c r="AH25" s="101">
        <v>197.5</v>
      </c>
      <c r="AI25" s="50"/>
    </row>
    <row r="26" spans="1:35" ht="16.149999999999999" customHeight="1" x14ac:dyDescent="0.45">
      <c r="A26" s="34">
        <v>213.8</v>
      </c>
      <c r="B26" s="34">
        <v>160</v>
      </c>
      <c r="C26" s="36">
        <v>213.8</v>
      </c>
      <c r="D26" s="36">
        <v>167</v>
      </c>
      <c r="E26" s="51"/>
      <c r="F26" s="51"/>
      <c r="G26" s="38">
        <v>215.8</v>
      </c>
      <c r="H26" s="38">
        <v>390</v>
      </c>
      <c r="I26" s="39">
        <v>215.8</v>
      </c>
      <c r="J26" s="39">
        <v>395</v>
      </c>
      <c r="K26" s="40">
        <v>215.8</v>
      </c>
      <c r="L26" s="52">
        <v>401</v>
      </c>
      <c r="M26" s="41">
        <v>213.5</v>
      </c>
      <c r="N26" s="41">
        <v>148</v>
      </c>
      <c r="O26" s="42">
        <v>213.7</v>
      </c>
      <c r="P26" s="42">
        <v>189.8</v>
      </c>
      <c r="Q26" s="43">
        <v>213.7</v>
      </c>
      <c r="R26" s="43">
        <v>227.5</v>
      </c>
      <c r="S26" s="37">
        <v>213.7</v>
      </c>
      <c r="T26" s="37">
        <v>229.5</v>
      </c>
      <c r="U26" s="44">
        <v>213.7</v>
      </c>
      <c r="V26" s="44">
        <v>234</v>
      </c>
      <c r="W26" s="45">
        <v>213.7</v>
      </c>
      <c r="X26" s="45">
        <v>256</v>
      </c>
      <c r="Y26" s="40">
        <v>213.7</v>
      </c>
      <c r="Z26" s="40">
        <v>254.5</v>
      </c>
      <c r="AA26" s="46">
        <v>213.7</v>
      </c>
      <c r="AB26" s="46">
        <v>248.25</v>
      </c>
      <c r="AC26" s="44">
        <v>213.7</v>
      </c>
      <c r="AD26" s="44">
        <v>240</v>
      </c>
      <c r="AE26" s="43">
        <v>213.6</v>
      </c>
      <c r="AF26" s="43">
        <v>229</v>
      </c>
      <c r="AG26" s="102">
        <v>213.59999999999988</v>
      </c>
      <c r="AH26" s="101">
        <v>208</v>
      </c>
      <c r="AI26" s="50"/>
    </row>
    <row r="27" spans="1:35" ht="16.149999999999999" customHeight="1" x14ac:dyDescent="0.45">
      <c r="A27" s="34">
        <v>213.9</v>
      </c>
      <c r="B27" s="34">
        <v>170</v>
      </c>
      <c r="C27" s="35">
        <v>213.9</v>
      </c>
      <c r="D27" s="36">
        <v>177</v>
      </c>
      <c r="E27" s="51"/>
      <c r="F27" s="51"/>
      <c r="G27" s="38">
        <v>216</v>
      </c>
      <c r="H27" s="38">
        <v>416</v>
      </c>
      <c r="I27" s="39">
        <v>216</v>
      </c>
      <c r="J27" s="39">
        <v>420</v>
      </c>
      <c r="K27" s="40">
        <v>216</v>
      </c>
      <c r="L27" s="52">
        <v>427</v>
      </c>
      <c r="M27" s="41">
        <v>213.6</v>
      </c>
      <c r="N27" s="41">
        <v>157</v>
      </c>
      <c r="O27" s="42">
        <v>213.8</v>
      </c>
      <c r="P27" s="42">
        <v>199</v>
      </c>
      <c r="Q27" s="43">
        <v>213.8</v>
      </c>
      <c r="R27" s="43">
        <v>239</v>
      </c>
      <c r="S27" s="37">
        <v>213.8</v>
      </c>
      <c r="T27" s="37">
        <v>241</v>
      </c>
      <c r="U27" s="44">
        <v>213.8</v>
      </c>
      <c r="V27" s="44">
        <v>246</v>
      </c>
      <c r="W27" s="45">
        <v>213.8</v>
      </c>
      <c r="X27" s="45">
        <v>269</v>
      </c>
      <c r="Y27" s="40">
        <v>213.8</v>
      </c>
      <c r="Z27" s="40">
        <v>268</v>
      </c>
      <c r="AA27" s="46">
        <v>213.8</v>
      </c>
      <c r="AB27" s="46">
        <v>260.5</v>
      </c>
      <c r="AC27" s="44">
        <v>213.8</v>
      </c>
      <c r="AD27" s="44">
        <v>252</v>
      </c>
      <c r="AE27" s="43">
        <v>213.7</v>
      </c>
      <c r="AF27" s="43">
        <v>241</v>
      </c>
      <c r="AG27" s="102">
        <v>213.69999999999987</v>
      </c>
      <c r="AH27" s="101">
        <v>218.5</v>
      </c>
      <c r="AI27" s="50"/>
    </row>
    <row r="28" spans="1:35" ht="16.149999999999999" customHeight="1" x14ac:dyDescent="0.45">
      <c r="A28" s="34">
        <v>214</v>
      </c>
      <c r="B28" s="34">
        <v>180</v>
      </c>
      <c r="C28" s="36">
        <v>214</v>
      </c>
      <c r="D28" s="36">
        <v>187.5</v>
      </c>
      <c r="E28" s="51"/>
      <c r="F28" s="51"/>
      <c r="G28" s="38">
        <v>216.2</v>
      </c>
      <c r="H28" s="38">
        <v>442</v>
      </c>
      <c r="I28" s="39">
        <v>216.2</v>
      </c>
      <c r="J28" s="39">
        <v>445</v>
      </c>
      <c r="K28" s="40">
        <v>216.2</v>
      </c>
      <c r="L28" s="52">
        <v>454</v>
      </c>
      <c r="M28" s="41">
        <v>213.7</v>
      </c>
      <c r="N28" s="41">
        <v>166</v>
      </c>
      <c r="O28" s="42">
        <v>213.9</v>
      </c>
      <c r="P28" s="42">
        <v>208.5</v>
      </c>
      <c r="Q28" s="43">
        <v>213.9</v>
      </c>
      <c r="R28" s="43">
        <v>250.5</v>
      </c>
      <c r="S28" s="37">
        <v>213.9</v>
      </c>
      <c r="T28" s="37">
        <v>252.5</v>
      </c>
      <c r="U28" s="44">
        <v>213.9</v>
      </c>
      <c r="V28" s="44">
        <v>258</v>
      </c>
      <c r="W28" s="45">
        <v>213.9</v>
      </c>
      <c r="X28" s="45">
        <v>282</v>
      </c>
      <c r="Y28" s="40">
        <v>213.9</v>
      </c>
      <c r="Z28" s="40">
        <v>281.5</v>
      </c>
      <c r="AA28" s="46">
        <v>213.9</v>
      </c>
      <c r="AB28" s="46">
        <v>272.75</v>
      </c>
      <c r="AC28" s="44">
        <v>213.9</v>
      </c>
      <c r="AD28" s="44">
        <v>264</v>
      </c>
      <c r="AE28" s="43">
        <v>213.8</v>
      </c>
      <c r="AF28" s="43">
        <v>253</v>
      </c>
      <c r="AG28" s="102">
        <v>213.79999999999987</v>
      </c>
      <c r="AH28" s="101">
        <v>229</v>
      </c>
      <c r="AI28" s="50"/>
    </row>
    <row r="29" spans="1:35" ht="16.149999999999999" customHeight="1" x14ac:dyDescent="0.45">
      <c r="A29" s="34">
        <v>214.1</v>
      </c>
      <c r="B29" s="34">
        <v>190</v>
      </c>
      <c r="C29" s="36">
        <v>214.1</v>
      </c>
      <c r="D29" s="36">
        <v>198</v>
      </c>
      <c r="E29" s="51"/>
      <c r="F29" s="51"/>
      <c r="G29" s="38">
        <v>216.4</v>
      </c>
      <c r="H29" s="38">
        <v>472</v>
      </c>
      <c r="I29" s="39">
        <v>216.4</v>
      </c>
      <c r="J29" s="39">
        <v>470</v>
      </c>
      <c r="K29" s="40">
        <v>216.4</v>
      </c>
      <c r="L29" s="52">
        <v>481</v>
      </c>
      <c r="M29" s="41">
        <v>213.8</v>
      </c>
      <c r="N29" s="41">
        <v>175</v>
      </c>
      <c r="O29" s="42">
        <v>214</v>
      </c>
      <c r="P29" s="42">
        <v>218</v>
      </c>
      <c r="Q29" s="43">
        <v>214</v>
      </c>
      <c r="R29" s="43">
        <v>262</v>
      </c>
      <c r="S29" s="37">
        <v>214</v>
      </c>
      <c r="T29" s="37">
        <v>264</v>
      </c>
      <c r="U29" s="44">
        <v>214</v>
      </c>
      <c r="V29" s="44">
        <v>270</v>
      </c>
      <c r="W29" s="45">
        <v>214</v>
      </c>
      <c r="X29" s="45">
        <v>295</v>
      </c>
      <c r="Y29" s="40">
        <v>214</v>
      </c>
      <c r="Z29" s="40">
        <v>295</v>
      </c>
      <c r="AA29" s="46">
        <v>214</v>
      </c>
      <c r="AB29" s="46">
        <v>285</v>
      </c>
      <c r="AC29" s="44">
        <v>214</v>
      </c>
      <c r="AD29" s="44">
        <v>276</v>
      </c>
      <c r="AE29" s="43">
        <v>213.9</v>
      </c>
      <c r="AF29" s="43">
        <v>265</v>
      </c>
      <c r="AG29" s="102">
        <v>213.89999999999986</v>
      </c>
      <c r="AH29" s="101">
        <v>239.5</v>
      </c>
      <c r="AI29" s="50"/>
    </row>
    <row r="30" spans="1:35" ht="16.149999999999999" customHeight="1" x14ac:dyDescent="0.45">
      <c r="A30" s="34">
        <v>214.2</v>
      </c>
      <c r="B30" s="34">
        <v>201</v>
      </c>
      <c r="C30" s="35">
        <v>214.2</v>
      </c>
      <c r="D30" s="36">
        <v>209</v>
      </c>
      <c r="E30" s="51"/>
      <c r="F30" s="51"/>
      <c r="G30" s="38">
        <v>216.6</v>
      </c>
      <c r="H30" s="38">
        <v>502</v>
      </c>
      <c r="I30" s="39">
        <v>216.6</v>
      </c>
      <c r="J30" s="39">
        <v>498</v>
      </c>
      <c r="K30" s="40">
        <v>216.6</v>
      </c>
      <c r="L30" s="52">
        <v>508</v>
      </c>
      <c r="M30" s="41">
        <v>213.9</v>
      </c>
      <c r="N30" s="41">
        <v>184</v>
      </c>
      <c r="O30" s="42">
        <v>214.1</v>
      </c>
      <c r="P30" s="42">
        <v>227.5</v>
      </c>
      <c r="Q30" s="43">
        <v>214.1</v>
      </c>
      <c r="R30" s="43">
        <v>273.5</v>
      </c>
      <c r="S30" s="37">
        <v>214.1</v>
      </c>
      <c r="T30" s="37">
        <v>275.5</v>
      </c>
      <c r="U30" s="44">
        <v>214.1</v>
      </c>
      <c r="V30" s="44">
        <v>282.5</v>
      </c>
      <c r="W30" s="45">
        <v>214.1</v>
      </c>
      <c r="X30" s="45">
        <v>308</v>
      </c>
      <c r="Y30" s="40">
        <v>214.1</v>
      </c>
      <c r="Z30" s="40">
        <v>310</v>
      </c>
      <c r="AA30" s="46">
        <v>214.1</v>
      </c>
      <c r="AB30" s="46">
        <v>298</v>
      </c>
      <c r="AC30" s="44">
        <v>214.1</v>
      </c>
      <c r="AD30" s="44">
        <v>289</v>
      </c>
      <c r="AE30" s="43">
        <v>214</v>
      </c>
      <c r="AF30" s="43">
        <v>277</v>
      </c>
      <c r="AG30" s="102">
        <v>213.99999999999986</v>
      </c>
      <c r="AH30" s="101">
        <v>250</v>
      </c>
      <c r="AI30" s="50"/>
    </row>
    <row r="31" spans="1:35" ht="16.149999999999999" customHeight="1" x14ac:dyDescent="0.45">
      <c r="A31" s="34">
        <v>214.3</v>
      </c>
      <c r="B31" s="34">
        <v>212</v>
      </c>
      <c r="C31" s="36">
        <v>214.3</v>
      </c>
      <c r="D31" s="36">
        <v>220</v>
      </c>
      <c r="E31" s="51"/>
      <c r="F31" s="51"/>
      <c r="G31" s="38">
        <v>216.8</v>
      </c>
      <c r="H31" s="38">
        <v>534</v>
      </c>
      <c r="I31" s="39">
        <v>216.8</v>
      </c>
      <c r="J31" s="39">
        <v>528</v>
      </c>
      <c r="K31" s="40">
        <v>216.8</v>
      </c>
      <c r="L31" s="52">
        <v>536</v>
      </c>
      <c r="M31" s="41">
        <v>214.00000000000099</v>
      </c>
      <c r="N31" s="41">
        <v>193</v>
      </c>
      <c r="O31" s="42">
        <v>214.2</v>
      </c>
      <c r="P31" s="42">
        <v>237.5</v>
      </c>
      <c r="Q31" s="43">
        <v>214.2</v>
      </c>
      <c r="R31" s="43">
        <v>285</v>
      </c>
      <c r="S31" s="37">
        <v>214.2</v>
      </c>
      <c r="T31" s="37">
        <v>287</v>
      </c>
      <c r="U31" s="44">
        <v>214.2</v>
      </c>
      <c r="V31" s="44">
        <v>295</v>
      </c>
      <c r="W31" s="45">
        <v>214.2</v>
      </c>
      <c r="X31" s="45">
        <v>321</v>
      </c>
      <c r="Y31" s="40">
        <v>214.2</v>
      </c>
      <c r="Z31" s="40">
        <v>325</v>
      </c>
      <c r="AA31" s="46">
        <v>214.2</v>
      </c>
      <c r="AB31" s="46">
        <v>311</v>
      </c>
      <c r="AC31" s="44">
        <v>214.2</v>
      </c>
      <c r="AD31" s="44">
        <v>302</v>
      </c>
      <c r="AE31" s="43">
        <v>214.1</v>
      </c>
      <c r="AF31" s="43">
        <v>289</v>
      </c>
      <c r="AG31" s="102">
        <v>214.09999999999985</v>
      </c>
      <c r="AH31" s="101">
        <v>261</v>
      </c>
      <c r="AI31" s="50"/>
    </row>
    <row r="32" spans="1:35" ht="16.149999999999999" customHeight="1" x14ac:dyDescent="0.45">
      <c r="A32" s="34">
        <v>214.4</v>
      </c>
      <c r="B32" s="34">
        <v>223</v>
      </c>
      <c r="C32" s="36">
        <v>214.4</v>
      </c>
      <c r="D32" s="36">
        <v>232</v>
      </c>
      <c r="E32" s="51"/>
      <c r="F32" s="51"/>
      <c r="G32" s="38">
        <v>217</v>
      </c>
      <c r="H32" s="38">
        <v>566</v>
      </c>
      <c r="I32" s="39">
        <v>217</v>
      </c>
      <c r="J32" s="39">
        <v>558</v>
      </c>
      <c r="K32" s="40">
        <v>217</v>
      </c>
      <c r="L32" s="52">
        <v>564</v>
      </c>
      <c r="M32" s="41">
        <v>214.10000000000099</v>
      </c>
      <c r="N32" s="41">
        <v>202</v>
      </c>
      <c r="O32" s="42">
        <v>214.3</v>
      </c>
      <c r="P32" s="42">
        <v>247.5</v>
      </c>
      <c r="Q32" s="43">
        <v>214.3</v>
      </c>
      <c r="R32" s="43">
        <v>296.5</v>
      </c>
      <c r="S32" s="37">
        <v>214.3</v>
      </c>
      <c r="T32" s="37">
        <v>298.5</v>
      </c>
      <c r="U32" s="44">
        <v>214.3</v>
      </c>
      <c r="V32" s="44">
        <v>307.5</v>
      </c>
      <c r="W32" s="45">
        <v>214.3</v>
      </c>
      <c r="X32" s="45">
        <v>334</v>
      </c>
      <c r="Y32" s="40">
        <v>214.3</v>
      </c>
      <c r="Z32" s="40">
        <v>340</v>
      </c>
      <c r="AA32" s="46">
        <v>214.3</v>
      </c>
      <c r="AB32" s="46">
        <v>324</v>
      </c>
      <c r="AC32" s="44">
        <v>214.3</v>
      </c>
      <c r="AD32" s="44">
        <v>315</v>
      </c>
      <c r="AE32" s="43">
        <v>214.2</v>
      </c>
      <c r="AF32" s="43">
        <v>301</v>
      </c>
      <c r="AG32" s="102">
        <v>214.19999999999985</v>
      </c>
      <c r="AH32" s="101">
        <v>272</v>
      </c>
      <c r="AI32" s="50"/>
    </row>
    <row r="33" spans="1:35" ht="15.95" customHeight="1" x14ac:dyDescent="0.45">
      <c r="A33" s="34">
        <v>214.5</v>
      </c>
      <c r="B33" s="53">
        <v>234</v>
      </c>
      <c r="C33" s="35">
        <v>214.5</v>
      </c>
      <c r="D33" s="36">
        <v>244</v>
      </c>
      <c r="E33" s="54"/>
      <c r="F33" s="54"/>
      <c r="G33" s="55">
        <v>217.2</v>
      </c>
      <c r="H33" s="55">
        <v>598</v>
      </c>
      <c r="I33" s="56">
        <v>217.2</v>
      </c>
      <c r="J33" s="39">
        <v>588</v>
      </c>
      <c r="K33" s="40">
        <v>217.2</v>
      </c>
      <c r="L33" s="52">
        <v>592</v>
      </c>
      <c r="M33" s="41">
        <v>214.20000000000101</v>
      </c>
      <c r="N33" s="41">
        <v>212</v>
      </c>
      <c r="O33" s="42">
        <v>214.4</v>
      </c>
      <c r="P33" s="42">
        <v>257.5</v>
      </c>
      <c r="Q33" s="43">
        <v>214.4</v>
      </c>
      <c r="R33" s="43">
        <v>308</v>
      </c>
      <c r="S33" s="37">
        <v>214.4</v>
      </c>
      <c r="T33" s="37">
        <v>310</v>
      </c>
      <c r="U33" s="44">
        <v>214.4</v>
      </c>
      <c r="V33" s="44">
        <v>320</v>
      </c>
      <c r="W33" s="45">
        <v>214.4</v>
      </c>
      <c r="X33" s="45">
        <v>347</v>
      </c>
      <c r="Y33" s="40">
        <v>214.4</v>
      </c>
      <c r="Z33" s="40">
        <v>355</v>
      </c>
      <c r="AA33" s="46">
        <v>214.4</v>
      </c>
      <c r="AB33" s="46">
        <v>337</v>
      </c>
      <c r="AC33" s="44">
        <v>214.4</v>
      </c>
      <c r="AD33" s="44">
        <v>328</v>
      </c>
      <c r="AE33" s="43">
        <v>214.3</v>
      </c>
      <c r="AF33" s="43">
        <v>314</v>
      </c>
      <c r="AG33" s="102">
        <v>214.29999999999984</v>
      </c>
      <c r="AH33" s="101">
        <v>283</v>
      </c>
      <c r="AI33" s="50"/>
    </row>
    <row r="34" spans="1:35" ht="15.95" customHeight="1" x14ac:dyDescent="0.45">
      <c r="A34" s="34">
        <v>214.6</v>
      </c>
      <c r="B34" s="53">
        <v>245.5</v>
      </c>
      <c r="C34" s="36">
        <v>214.6</v>
      </c>
      <c r="D34" s="36">
        <v>256</v>
      </c>
      <c r="E34" s="57"/>
      <c r="F34" s="57"/>
      <c r="G34" s="55">
        <v>217.4</v>
      </c>
      <c r="H34" s="55">
        <v>630</v>
      </c>
      <c r="I34" s="56">
        <v>217.4</v>
      </c>
      <c r="J34" s="39">
        <v>618.5</v>
      </c>
      <c r="K34" s="40">
        <v>217.4</v>
      </c>
      <c r="L34" s="52">
        <v>620</v>
      </c>
      <c r="M34" s="41">
        <v>214.30000000000101</v>
      </c>
      <c r="N34" s="41">
        <v>222</v>
      </c>
      <c r="O34" s="42">
        <v>214.5</v>
      </c>
      <c r="P34" s="42">
        <v>267.5</v>
      </c>
      <c r="Q34" s="43">
        <v>214.5</v>
      </c>
      <c r="R34" s="43">
        <v>319.5</v>
      </c>
      <c r="S34" s="37">
        <v>214.5</v>
      </c>
      <c r="T34" s="37">
        <v>322.5</v>
      </c>
      <c r="U34" s="44">
        <v>214.5</v>
      </c>
      <c r="V34" s="44">
        <v>332.5</v>
      </c>
      <c r="W34" s="45">
        <v>214.5</v>
      </c>
      <c r="X34" s="45">
        <v>360.5</v>
      </c>
      <c r="Y34" s="40">
        <v>214.5</v>
      </c>
      <c r="Z34" s="40">
        <v>370</v>
      </c>
      <c r="AA34" s="46">
        <v>214.5</v>
      </c>
      <c r="AB34" s="46">
        <v>350</v>
      </c>
      <c r="AC34" s="44">
        <v>214.5</v>
      </c>
      <c r="AD34" s="44">
        <v>341</v>
      </c>
      <c r="AE34" s="43">
        <v>214.4</v>
      </c>
      <c r="AF34" s="43">
        <v>327</v>
      </c>
      <c r="AG34" s="102">
        <v>214.39999999999984</v>
      </c>
      <c r="AH34" s="101">
        <v>294</v>
      </c>
      <c r="AI34" s="50"/>
    </row>
    <row r="35" spans="1:35" ht="15.95" customHeight="1" x14ac:dyDescent="0.45">
      <c r="A35" s="34">
        <v>214.7</v>
      </c>
      <c r="B35" s="58">
        <v>257</v>
      </c>
      <c r="C35" s="59">
        <v>214.7</v>
      </c>
      <c r="D35" s="36">
        <v>267.99999999999949</v>
      </c>
      <c r="E35" s="57"/>
      <c r="F35" s="57"/>
      <c r="G35" s="55">
        <v>217.6</v>
      </c>
      <c r="H35" s="55">
        <v>662</v>
      </c>
      <c r="I35" s="56">
        <v>217.6</v>
      </c>
      <c r="J35" s="39">
        <v>649.5</v>
      </c>
      <c r="K35" s="40">
        <v>217.6</v>
      </c>
      <c r="L35" s="52">
        <v>634.5</v>
      </c>
      <c r="M35" s="41">
        <v>214.400000000001</v>
      </c>
      <c r="N35" s="41">
        <v>232</v>
      </c>
      <c r="O35" s="42">
        <v>214.6</v>
      </c>
      <c r="P35" s="42">
        <v>278</v>
      </c>
      <c r="Q35" s="43">
        <v>214.6</v>
      </c>
      <c r="R35" s="43">
        <v>331</v>
      </c>
      <c r="S35" s="37">
        <v>214.6</v>
      </c>
      <c r="T35" s="37">
        <v>335</v>
      </c>
      <c r="U35" s="44">
        <v>214.6</v>
      </c>
      <c r="V35" s="44">
        <v>345</v>
      </c>
      <c r="W35" s="45">
        <v>214.6</v>
      </c>
      <c r="X35" s="45">
        <v>374</v>
      </c>
      <c r="Y35" s="40">
        <v>214.6</v>
      </c>
      <c r="Z35" s="40">
        <v>386</v>
      </c>
      <c r="AA35" s="46">
        <v>214.6</v>
      </c>
      <c r="AB35" s="46">
        <v>363</v>
      </c>
      <c r="AC35" s="44">
        <v>214.6</v>
      </c>
      <c r="AD35" s="44">
        <v>354</v>
      </c>
      <c r="AE35" s="43">
        <v>214.5</v>
      </c>
      <c r="AF35" s="43">
        <v>340</v>
      </c>
      <c r="AG35" s="102">
        <v>214.49999999999983</v>
      </c>
      <c r="AH35" s="101">
        <v>305.5</v>
      </c>
      <c r="AI35" s="50"/>
    </row>
    <row r="36" spans="1:35" ht="15.95" customHeight="1" x14ac:dyDescent="0.45">
      <c r="A36" s="34">
        <v>214.8</v>
      </c>
      <c r="B36" s="58">
        <v>268.49999999999949</v>
      </c>
      <c r="C36" s="60">
        <v>214.8</v>
      </c>
      <c r="D36" s="36">
        <v>279.99999999999937</v>
      </c>
      <c r="E36" s="57"/>
      <c r="F36" s="57"/>
      <c r="G36" s="55">
        <v>217.8</v>
      </c>
      <c r="H36" s="55">
        <v>695</v>
      </c>
      <c r="I36" s="56">
        <v>217.8</v>
      </c>
      <c r="J36" s="39">
        <v>681</v>
      </c>
      <c r="K36" s="40">
        <v>217.8</v>
      </c>
      <c r="L36" s="52">
        <v>679.5</v>
      </c>
      <c r="M36" s="41">
        <v>214.50000000000099</v>
      </c>
      <c r="N36" s="41">
        <v>242</v>
      </c>
      <c r="O36" s="42">
        <v>214.7</v>
      </c>
      <c r="P36" s="42">
        <v>289</v>
      </c>
      <c r="Q36" s="43">
        <v>214.7</v>
      </c>
      <c r="R36" s="43">
        <v>342.5</v>
      </c>
      <c r="S36" s="37">
        <v>214.7</v>
      </c>
      <c r="T36" s="37">
        <v>347.5</v>
      </c>
      <c r="U36" s="44">
        <v>214.7</v>
      </c>
      <c r="V36" s="44">
        <v>357.5</v>
      </c>
      <c r="W36" s="45">
        <v>214.7</v>
      </c>
      <c r="X36" s="45">
        <v>387.5</v>
      </c>
      <c r="Y36" s="40">
        <v>214.7</v>
      </c>
      <c r="Z36" s="40">
        <v>402</v>
      </c>
      <c r="AA36" s="46">
        <v>214.7</v>
      </c>
      <c r="AB36" s="46">
        <v>376</v>
      </c>
      <c r="AC36" s="44">
        <v>214.7</v>
      </c>
      <c r="AD36" s="44">
        <v>367</v>
      </c>
      <c r="AE36" s="43">
        <v>214.6</v>
      </c>
      <c r="AF36" s="43">
        <v>353</v>
      </c>
      <c r="AG36" s="102">
        <v>214.59999999999982</v>
      </c>
      <c r="AH36" s="101">
        <v>317</v>
      </c>
      <c r="AI36" s="50"/>
    </row>
    <row r="37" spans="1:35" ht="15.95" customHeight="1" x14ac:dyDescent="0.45">
      <c r="A37" s="34">
        <v>214.9</v>
      </c>
      <c r="B37" s="58">
        <v>279.99999999999926</v>
      </c>
      <c r="C37" s="59">
        <v>214.9</v>
      </c>
      <c r="D37" s="36">
        <v>291.99999999999926</v>
      </c>
      <c r="E37" s="57"/>
      <c r="F37" s="57"/>
      <c r="G37" s="55">
        <v>218</v>
      </c>
      <c r="H37" s="55">
        <v>728</v>
      </c>
      <c r="I37" s="56">
        <v>218</v>
      </c>
      <c r="J37" s="39">
        <v>713</v>
      </c>
      <c r="K37" s="40">
        <v>218</v>
      </c>
      <c r="L37" s="52">
        <v>708</v>
      </c>
      <c r="M37" s="41">
        <v>214.60000000000099</v>
      </c>
      <c r="N37" s="41">
        <v>252</v>
      </c>
      <c r="O37" s="42">
        <v>214.8</v>
      </c>
      <c r="P37" s="42">
        <v>300</v>
      </c>
      <c r="Q37" s="43">
        <v>214.8</v>
      </c>
      <c r="R37" s="43">
        <v>354</v>
      </c>
      <c r="S37" s="37">
        <v>214.8</v>
      </c>
      <c r="T37" s="37">
        <v>360</v>
      </c>
      <c r="U37" s="44">
        <v>214.8</v>
      </c>
      <c r="V37" s="44">
        <v>370</v>
      </c>
      <c r="W37" s="45">
        <v>214.8</v>
      </c>
      <c r="X37" s="45">
        <v>401</v>
      </c>
      <c r="Y37" s="40">
        <v>214.8</v>
      </c>
      <c r="Z37" s="40">
        <v>418</v>
      </c>
      <c r="AA37" s="46">
        <v>214.8</v>
      </c>
      <c r="AB37" s="46">
        <v>389</v>
      </c>
      <c r="AC37" s="44">
        <v>214.8</v>
      </c>
      <c r="AD37" s="44">
        <v>380</v>
      </c>
      <c r="AE37" s="43">
        <v>214.7</v>
      </c>
      <c r="AF37" s="43">
        <v>366</v>
      </c>
      <c r="AG37" s="102">
        <v>214.69999999999982</v>
      </c>
      <c r="AH37" s="101">
        <v>328.5</v>
      </c>
      <c r="AI37" s="50"/>
    </row>
    <row r="38" spans="1:35" ht="15.95" customHeight="1" x14ac:dyDescent="0.45">
      <c r="A38" s="34">
        <v>215</v>
      </c>
      <c r="B38" s="58">
        <v>291.49999999999903</v>
      </c>
      <c r="C38" s="61">
        <v>215</v>
      </c>
      <c r="D38" s="36">
        <v>304.49999999999926</v>
      </c>
      <c r="E38" s="57"/>
      <c r="F38" s="57"/>
      <c r="G38" s="55">
        <v>218.2</v>
      </c>
      <c r="H38" s="55">
        <v>762</v>
      </c>
      <c r="I38" s="56">
        <v>218.2</v>
      </c>
      <c r="J38" s="39">
        <v>745</v>
      </c>
      <c r="K38" s="40">
        <v>218.2</v>
      </c>
      <c r="L38" s="52">
        <v>738</v>
      </c>
      <c r="M38" s="41">
        <v>214.70000000000101</v>
      </c>
      <c r="N38" s="41">
        <v>263</v>
      </c>
      <c r="O38" s="42">
        <v>214.9</v>
      </c>
      <c r="P38" s="42">
        <v>311</v>
      </c>
      <c r="Q38" s="43">
        <v>214.9</v>
      </c>
      <c r="R38" s="43">
        <v>367</v>
      </c>
      <c r="S38" s="37">
        <v>214.9</v>
      </c>
      <c r="T38" s="37">
        <v>372.5</v>
      </c>
      <c r="U38" s="44">
        <v>214.9</v>
      </c>
      <c r="V38" s="44">
        <v>382.5</v>
      </c>
      <c r="W38" s="45">
        <v>214.9</v>
      </c>
      <c r="X38" s="45">
        <v>414.5</v>
      </c>
      <c r="Y38" s="40">
        <v>214.9</v>
      </c>
      <c r="Z38" s="40">
        <v>434</v>
      </c>
      <c r="AA38" s="46">
        <v>214.9</v>
      </c>
      <c r="AB38" s="46">
        <v>402</v>
      </c>
      <c r="AC38" s="44">
        <v>214.9</v>
      </c>
      <c r="AD38" s="44">
        <v>393</v>
      </c>
      <c r="AE38" s="43">
        <v>214.8</v>
      </c>
      <c r="AF38" s="43">
        <v>379</v>
      </c>
      <c r="AG38" s="102">
        <v>214.79999999999981</v>
      </c>
      <c r="AH38" s="101">
        <v>340</v>
      </c>
      <c r="AI38" s="50"/>
    </row>
    <row r="39" spans="1:35" ht="15.95" customHeight="1" x14ac:dyDescent="0.45">
      <c r="A39" s="34">
        <v>215.1</v>
      </c>
      <c r="B39" s="58">
        <v>302.99999999999881</v>
      </c>
      <c r="C39" s="62">
        <v>215.1</v>
      </c>
      <c r="D39" s="36">
        <v>316.99999999999926</v>
      </c>
      <c r="E39" s="57"/>
      <c r="F39" s="57"/>
      <c r="G39" s="55">
        <v>218.4</v>
      </c>
      <c r="H39" s="55">
        <v>797</v>
      </c>
      <c r="I39" s="56">
        <v>218.4</v>
      </c>
      <c r="J39" s="39">
        <v>780</v>
      </c>
      <c r="K39" s="40">
        <v>218.4</v>
      </c>
      <c r="L39" s="52">
        <v>769</v>
      </c>
      <c r="M39" s="41">
        <v>214.80000000000101</v>
      </c>
      <c r="N39" s="41">
        <v>274</v>
      </c>
      <c r="O39" s="42">
        <v>215</v>
      </c>
      <c r="P39" s="42">
        <v>322</v>
      </c>
      <c r="Q39" s="43">
        <v>215</v>
      </c>
      <c r="R39" s="43">
        <v>380</v>
      </c>
      <c r="S39" s="37">
        <v>215</v>
      </c>
      <c r="T39" s="37">
        <v>385</v>
      </c>
      <c r="U39" s="44">
        <v>215</v>
      </c>
      <c r="V39" s="44">
        <v>395</v>
      </c>
      <c r="W39" s="45">
        <v>215</v>
      </c>
      <c r="X39" s="45">
        <v>428</v>
      </c>
      <c r="Y39" s="40">
        <v>215</v>
      </c>
      <c r="Z39" s="40">
        <v>450</v>
      </c>
      <c r="AA39" s="46">
        <v>215</v>
      </c>
      <c r="AB39" s="46">
        <v>415</v>
      </c>
      <c r="AC39" s="44">
        <v>215</v>
      </c>
      <c r="AD39" s="44">
        <v>406</v>
      </c>
      <c r="AE39" s="43">
        <v>214.9</v>
      </c>
      <c r="AF39" s="43">
        <v>392</v>
      </c>
      <c r="AG39" s="102">
        <v>214.89999999999981</v>
      </c>
      <c r="AH39" s="101">
        <v>351.5</v>
      </c>
      <c r="AI39" s="50"/>
    </row>
    <row r="40" spans="1:35" ht="15.95" customHeight="1" x14ac:dyDescent="0.45">
      <c r="A40" s="34">
        <v>215.2</v>
      </c>
      <c r="B40" s="58">
        <v>314.49999999999858</v>
      </c>
      <c r="C40" s="61">
        <v>215.2</v>
      </c>
      <c r="D40" s="36">
        <v>329.49999999999926</v>
      </c>
      <c r="E40" s="57"/>
      <c r="F40" s="57"/>
      <c r="G40" s="55">
        <v>218.6</v>
      </c>
      <c r="H40" s="55">
        <v>832</v>
      </c>
      <c r="I40" s="56">
        <v>218.6</v>
      </c>
      <c r="J40" s="39">
        <v>815</v>
      </c>
      <c r="K40" s="40">
        <v>218.6</v>
      </c>
      <c r="L40" s="52">
        <v>801</v>
      </c>
      <c r="M40" s="41">
        <v>214.900000000001</v>
      </c>
      <c r="N40" s="41">
        <v>285</v>
      </c>
      <c r="O40" s="42">
        <v>215.1</v>
      </c>
      <c r="P40" s="42">
        <v>333</v>
      </c>
      <c r="Q40" s="43">
        <v>215.1</v>
      </c>
      <c r="R40" s="43">
        <v>393</v>
      </c>
      <c r="S40" s="37">
        <v>215.1</v>
      </c>
      <c r="T40" s="37">
        <v>397.5</v>
      </c>
      <c r="U40" s="44">
        <v>215.1</v>
      </c>
      <c r="V40" s="44">
        <v>407.5</v>
      </c>
      <c r="W40" s="45">
        <v>215.1</v>
      </c>
      <c r="X40" s="45">
        <v>441.5</v>
      </c>
      <c r="Y40" s="40">
        <v>215.1</v>
      </c>
      <c r="Z40" s="40">
        <v>467</v>
      </c>
      <c r="AA40" s="46">
        <v>215.1</v>
      </c>
      <c r="AB40" s="46">
        <v>428.5</v>
      </c>
      <c r="AC40" s="44">
        <v>215.1</v>
      </c>
      <c r="AD40" s="44">
        <v>420</v>
      </c>
      <c r="AE40" s="43">
        <v>215</v>
      </c>
      <c r="AF40" s="43">
        <v>405</v>
      </c>
      <c r="AG40" s="102">
        <v>214.9999999999998</v>
      </c>
      <c r="AH40" s="101">
        <v>363</v>
      </c>
      <c r="AI40" s="50"/>
    </row>
    <row r="41" spans="1:35" ht="15.95" customHeight="1" x14ac:dyDescent="0.45">
      <c r="A41" s="34">
        <v>215.3</v>
      </c>
      <c r="B41" s="58">
        <v>325.99999999999835</v>
      </c>
      <c r="C41" s="61">
        <v>215.3</v>
      </c>
      <c r="D41" s="36">
        <v>341.99999999999926</v>
      </c>
      <c r="E41" s="57"/>
      <c r="F41" s="57"/>
      <c r="G41" s="55">
        <v>218.8</v>
      </c>
      <c r="H41" s="55">
        <v>867</v>
      </c>
      <c r="I41" s="56">
        <v>218.8</v>
      </c>
      <c r="J41" s="39">
        <v>850</v>
      </c>
      <c r="K41" s="40">
        <v>218.8</v>
      </c>
      <c r="L41" s="52">
        <v>834</v>
      </c>
      <c r="M41" s="41">
        <v>215.00000000000099</v>
      </c>
      <c r="N41" s="41">
        <v>296</v>
      </c>
      <c r="O41" s="42">
        <v>215.2</v>
      </c>
      <c r="P41" s="42">
        <v>344</v>
      </c>
      <c r="Q41" s="43">
        <v>215.2</v>
      </c>
      <c r="R41" s="43">
        <v>406</v>
      </c>
      <c r="S41" s="37">
        <v>215.2</v>
      </c>
      <c r="T41" s="37">
        <v>410</v>
      </c>
      <c r="U41" s="44">
        <v>215.2</v>
      </c>
      <c r="V41" s="44">
        <v>420</v>
      </c>
      <c r="W41" s="45">
        <v>215.2</v>
      </c>
      <c r="X41" s="45">
        <v>455</v>
      </c>
      <c r="Y41" s="40">
        <v>215.2</v>
      </c>
      <c r="Z41" s="40">
        <v>484</v>
      </c>
      <c r="AA41" s="46">
        <v>215.2</v>
      </c>
      <c r="AB41" s="46">
        <v>442</v>
      </c>
      <c r="AC41" s="44">
        <v>215.2</v>
      </c>
      <c r="AD41" s="44">
        <v>434</v>
      </c>
      <c r="AE41" s="43">
        <v>215.1</v>
      </c>
      <c r="AF41" s="43">
        <v>418</v>
      </c>
      <c r="AG41" s="102">
        <v>215.0999999999998</v>
      </c>
      <c r="AH41" s="101">
        <v>374.5</v>
      </c>
      <c r="AI41" s="50"/>
    </row>
    <row r="42" spans="1:35" ht="15.95" customHeight="1" x14ac:dyDescent="0.45">
      <c r="A42" s="34">
        <v>215.4</v>
      </c>
      <c r="B42" s="58">
        <v>337.99999999999824</v>
      </c>
      <c r="C42" s="62">
        <v>215.4</v>
      </c>
      <c r="D42" s="36">
        <v>354.99999999999937</v>
      </c>
      <c r="E42" s="57"/>
      <c r="F42" s="57"/>
      <c r="G42" s="55">
        <v>219</v>
      </c>
      <c r="H42" s="55">
        <v>902</v>
      </c>
      <c r="I42" s="56">
        <v>219</v>
      </c>
      <c r="J42" s="39">
        <v>885</v>
      </c>
      <c r="K42" s="40">
        <v>219</v>
      </c>
      <c r="L42" s="52">
        <v>867</v>
      </c>
      <c r="M42" s="41">
        <v>215.10000000000099</v>
      </c>
      <c r="N42" s="41">
        <v>307</v>
      </c>
      <c r="O42" s="42">
        <v>215.3</v>
      </c>
      <c r="P42" s="42">
        <v>355</v>
      </c>
      <c r="Q42" s="43">
        <v>215.3</v>
      </c>
      <c r="R42" s="43">
        <v>419</v>
      </c>
      <c r="S42" s="37">
        <v>215.3</v>
      </c>
      <c r="T42" s="37">
        <v>422.5</v>
      </c>
      <c r="U42" s="44">
        <v>215.3</v>
      </c>
      <c r="V42" s="44">
        <v>432.5</v>
      </c>
      <c r="W42" s="45">
        <v>215.3</v>
      </c>
      <c r="X42" s="45">
        <v>468.5</v>
      </c>
      <c r="Y42" s="40">
        <v>215.3</v>
      </c>
      <c r="Z42" s="40">
        <v>501</v>
      </c>
      <c r="AA42" s="46">
        <v>215.3</v>
      </c>
      <c r="AB42" s="46">
        <v>455.5</v>
      </c>
      <c r="AC42" s="44">
        <v>215.3</v>
      </c>
      <c r="AD42" s="44">
        <v>448</v>
      </c>
      <c r="AE42" s="43">
        <v>215.2</v>
      </c>
      <c r="AF42" s="43">
        <v>431</v>
      </c>
      <c r="AG42" s="102">
        <v>215.19999999999979</v>
      </c>
      <c r="AH42" s="101">
        <v>386</v>
      </c>
      <c r="AI42" s="50"/>
    </row>
    <row r="43" spans="1:35" ht="15.95" customHeight="1" x14ac:dyDescent="0.45">
      <c r="A43" s="34">
        <v>215.5</v>
      </c>
      <c r="B43" s="58">
        <v>349.99999999999812</v>
      </c>
      <c r="C43" s="61">
        <v>215.5</v>
      </c>
      <c r="D43" s="36">
        <v>367.99999999999949</v>
      </c>
      <c r="E43" s="57"/>
      <c r="F43" s="57"/>
      <c r="G43" s="55">
        <v>219.2</v>
      </c>
      <c r="H43" s="55">
        <v>937</v>
      </c>
      <c r="I43" s="56">
        <v>219.2</v>
      </c>
      <c r="J43" s="39">
        <v>920</v>
      </c>
      <c r="K43" s="40">
        <v>219.2</v>
      </c>
      <c r="L43" s="52">
        <v>902</v>
      </c>
      <c r="M43" s="41">
        <v>215.20000000000101</v>
      </c>
      <c r="N43" s="41">
        <v>318</v>
      </c>
      <c r="O43" s="42">
        <v>215.4</v>
      </c>
      <c r="P43" s="42">
        <v>366</v>
      </c>
      <c r="Q43" s="43">
        <v>215.4</v>
      </c>
      <c r="R43" s="43">
        <v>432</v>
      </c>
      <c r="S43" s="37">
        <v>215.4</v>
      </c>
      <c r="T43" s="37">
        <v>435</v>
      </c>
      <c r="U43" s="44">
        <v>215.4</v>
      </c>
      <c r="V43" s="44">
        <v>445</v>
      </c>
      <c r="W43" s="45">
        <v>215.4</v>
      </c>
      <c r="X43" s="45">
        <v>482</v>
      </c>
      <c r="Y43" s="40">
        <v>215.4</v>
      </c>
      <c r="Z43" s="40">
        <v>518</v>
      </c>
      <c r="AA43" s="46">
        <v>215.4</v>
      </c>
      <c r="AB43" s="46">
        <v>469</v>
      </c>
      <c r="AC43" s="44">
        <v>215.4</v>
      </c>
      <c r="AD43" s="44">
        <v>462</v>
      </c>
      <c r="AE43" s="43">
        <v>215.3</v>
      </c>
      <c r="AF43" s="43">
        <v>444</v>
      </c>
      <c r="AG43" s="102">
        <v>215.29999999999978</v>
      </c>
      <c r="AH43" s="101">
        <v>397.5</v>
      </c>
      <c r="AI43" s="50"/>
    </row>
    <row r="44" spans="1:35" ht="15.95" customHeight="1" x14ac:dyDescent="0.45">
      <c r="A44" s="34">
        <v>215.6</v>
      </c>
      <c r="B44" s="58">
        <v>361.99999999999801</v>
      </c>
      <c r="C44" s="61">
        <v>215.6</v>
      </c>
      <c r="D44" s="63">
        <v>381</v>
      </c>
      <c r="E44" s="57"/>
      <c r="F44" s="57"/>
      <c r="G44" s="55">
        <v>219.4</v>
      </c>
      <c r="H44" s="55">
        <v>972</v>
      </c>
      <c r="I44" s="56">
        <v>219.4</v>
      </c>
      <c r="J44" s="39">
        <v>955</v>
      </c>
      <c r="K44" s="40">
        <v>219.4</v>
      </c>
      <c r="L44" s="52">
        <v>937</v>
      </c>
      <c r="M44" s="41">
        <v>215.30000000000101</v>
      </c>
      <c r="N44" s="41">
        <v>329</v>
      </c>
      <c r="O44" s="42">
        <v>215.5</v>
      </c>
      <c r="P44" s="42">
        <v>377</v>
      </c>
      <c r="Q44" s="43">
        <v>215.5</v>
      </c>
      <c r="R44" s="43">
        <v>445</v>
      </c>
      <c r="S44" s="37">
        <v>215.5</v>
      </c>
      <c r="T44" s="37">
        <v>447.5</v>
      </c>
      <c r="U44" s="44">
        <v>215.5</v>
      </c>
      <c r="V44" s="44">
        <v>458.5</v>
      </c>
      <c r="W44" s="45">
        <v>215.5</v>
      </c>
      <c r="X44" s="45">
        <v>496</v>
      </c>
      <c r="Y44" s="40">
        <v>215.5</v>
      </c>
      <c r="Z44" s="40">
        <v>535</v>
      </c>
      <c r="AA44" s="46">
        <v>215.5</v>
      </c>
      <c r="AB44" s="46">
        <v>482.5</v>
      </c>
      <c r="AC44" s="44">
        <v>215.5</v>
      </c>
      <c r="AD44" s="44">
        <v>476</v>
      </c>
      <c r="AE44" s="43">
        <v>215.4</v>
      </c>
      <c r="AF44" s="43">
        <v>457</v>
      </c>
      <c r="AG44" s="102">
        <v>215.39999999999978</v>
      </c>
      <c r="AH44" s="101">
        <v>409</v>
      </c>
      <c r="AI44" s="50"/>
    </row>
    <row r="45" spans="1:35" ht="15.95" customHeight="1" x14ac:dyDescent="0.45">
      <c r="A45" s="34">
        <v>215.7</v>
      </c>
      <c r="B45" s="58">
        <v>373.9999999999979</v>
      </c>
      <c r="C45" s="62">
        <v>215.7</v>
      </c>
      <c r="D45" s="64">
        <v>394</v>
      </c>
      <c r="E45" s="57"/>
      <c r="F45" s="57"/>
      <c r="G45" s="55">
        <v>219.6</v>
      </c>
      <c r="H45" s="65">
        <v>1007</v>
      </c>
      <c r="I45" s="39">
        <v>219.6</v>
      </c>
      <c r="J45" s="39">
        <v>990</v>
      </c>
      <c r="K45" s="40">
        <v>219.6</v>
      </c>
      <c r="L45" s="52">
        <v>972</v>
      </c>
      <c r="M45" s="41">
        <v>215.400000000001</v>
      </c>
      <c r="N45" s="41">
        <v>340</v>
      </c>
      <c r="O45" s="42">
        <v>215.6</v>
      </c>
      <c r="P45" s="42">
        <v>388</v>
      </c>
      <c r="Q45" s="43">
        <v>215.6</v>
      </c>
      <c r="R45" s="43">
        <v>458</v>
      </c>
      <c r="S45" s="37">
        <v>215.6</v>
      </c>
      <c r="T45" s="37">
        <v>460</v>
      </c>
      <c r="U45" s="44">
        <v>215.6</v>
      </c>
      <c r="V45" s="44">
        <v>472</v>
      </c>
      <c r="W45" s="45">
        <v>215.6</v>
      </c>
      <c r="X45" s="45">
        <v>510</v>
      </c>
      <c r="Y45" s="40">
        <v>215.6</v>
      </c>
      <c r="Z45" s="40">
        <v>552</v>
      </c>
      <c r="AA45" s="46">
        <v>215.6</v>
      </c>
      <c r="AB45" s="46">
        <v>496</v>
      </c>
      <c r="AC45" s="44">
        <v>215.6</v>
      </c>
      <c r="AD45" s="44">
        <v>490</v>
      </c>
      <c r="AE45" s="43">
        <v>215.5</v>
      </c>
      <c r="AF45" s="43">
        <v>470</v>
      </c>
      <c r="AG45" s="102">
        <v>215.49999999999977</v>
      </c>
      <c r="AH45" s="101">
        <v>420.5</v>
      </c>
      <c r="AI45" s="50"/>
    </row>
    <row r="46" spans="1:35" ht="15.95" customHeight="1" x14ac:dyDescent="0.45">
      <c r="A46" s="34">
        <v>215.8</v>
      </c>
      <c r="B46" s="58">
        <v>385.99999999999778</v>
      </c>
      <c r="C46" s="61">
        <v>215.8</v>
      </c>
      <c r="D46" s="64">
        <v>407</v>
      </c>
      <c r="E46" s="57"/>
      <c r="F46" s="57"/>
      <c r="G46" s="55">
        <v>219.8</v>
      </c>
      <c r="H46" s="65">
        <v>1043</v>
      </c>
      <c r="I46" s="39">
        <v>219.8</v>
      </c>
      <c r="J46" s="39">
        <v>1025</v>
      </c>
      <c r="K46" s="40">
        <v>219.8</v>
      </c>
      <c r="L46" s="52">
        <v>1007</v>
      </c>
      <c r="M46" s="41">
        <v>215.50000000000099</v>
      </c>
      <c r="N46" s="41">
        <v>352</v>
      </c>
      <c r="O46" s="42">
        <v>215.7</v>
      </c>
      <c r="P46" s="42">
        <v>399</v>
      </c>
      <c r="Q46" s="43">
        <v>215.7</v>
      </c>
      <c r="R46" s="43">
        <v>471</v>
      </c>
      <c r="S46" s="37">
        <v>215.7</v>
      </c>
      <c r="T46" s="37">
        <v>472.5</v>
      </c>
      <c r="U46" s="44">
        <v>215.7</v>
      </c>
      <c r="V46" s="44">
        <v>485.5</v>
      </c>
      <c r="W46" s="45">
        <v>215.7</v>
      </c>
      <c r="X46" s="45">
        <v>524</v>
      </c>
      <c r="Y46" s="40">
        <v>215.7</v>
      </c>
      <c r="Z46" s="40">
        <v>569</v>
      </c>
      <c r="AA46" s="46">
        <v>215.7</v>
      </c>
      <c r="AB46" s="46">
        <v>509.5</v>
      </c>
      <c r="AC46" s="44">
        <v>215.7</v>
      </c>
      <c r="AD46" s="44">
        <v>504</v>
      </c>
      <c r="AE46" s="43">
        <v>215.6</v>
      </c>
      <c r="AF46" s="43">
        <v>484</v>
      </c>
      <c r="AG46" s="102">
        <v>215.59999999999977</v>
      </c>
      <c r="AH46" s="101">
        <v>432</v>
      </c>
      <c r="AI46" s="50"/>
    </row>
    <row r="47" spans="1:35" ht="15.95" customHeight="1" x14ac:dyDescent="0.45">
      <c r="A47" s="34">
        <v>215.9</v>
      </c>
      <c r="B47" s="58">
        <v>397.99999999999767</v>
      </c>
      <c r="C47" s="61">
        <v>215.9</v>
      </c>
      <c r="D47" s="64">
        <v>420</v>
      </c>
      <c r="E47" s="57"/>
      <c r="F47" s="57"/>
      <c r="G47" s="55">
        <v>220</v>
      </c>
      <c r="H47" s="65">
        <v>1079</v>
      </c>
      <c r="I47" s="39">
        <v>220</v>
      </c>
      <c r="J47" s="39">
        <v>1060</v>
      </c>
      <c r="K47" s="40">
        <v>220</v>
      </c>
      <c r="L47" s="52">
        <v>1043</v>
      </c>
      <c r="M47" s="41">
        <v>215.60000000000099</v>
      </c>
      <c r="N47" s="41">
        <v>364</v>
      </c>
      <c r="O47" s="42">
        <v>215.8</v>
      </c>
      <c r="P47" s="42">
        <v>410</v>
      </c>
      <c r="Q47" s="43">
        <v>215.8</v>
      </c>
      <c r="R47" s="43">
        <v>484</v>
      </c>
      <c r="S47" s="37">
        <v>215.8</v>
      </c>
      <c r="T47" s="37">
        <v>485</v>
      </c>
      <c r="U47" s="44">
        <v>215.8</v>
      </c>
      <c r="V47" s="44">
        <v>499</v>
      </c>
      <c r="W47" s="45">
        <v>215.8</v>
      </c>
      <c r="X47" s="45">
        <v>538</v>
      </c>
      <c r="Y47" s="40">
        <v>215.8</v>
      </c>
      <c r="Z47" s="40">
        <v>586</v>
      </c>
      <c r="AA47" s="46">
        <v>215.8</v>
      </c>
      <c r="AB47" s="46">
        <v>523</v>
      </c>
      <c r="AC47" s="44">
        <v>215.8</v>
      </c>
      <c r="AD47" s="44">
        <v>518</v>
      </c>
      <c r="AE47" s="43">
        <v>215.7</v>
      </c>
      <c r="AF47" s="43">
        <v>498</v>
      </c>
      <c r="AG47" s="102">
        <v>215.69999999999976</v>
      </c>
      <c r="AH47" s="101">
        <v>443.5</v>
      </c>
      <c r="AI47" s="50"/>
    </row>
    <row r="48" spans="1:35" ht="15.95" customHeight="1" x14ac:dyDescent="0.45">
      <c r="A48" s="34">
        <v>216</v>
      </c>
      <c r="B48" s="58">
        <v>409.99999999999756</v>
      </c>
      <c r="C48" s="62">
        <v>216</v>
      </c>
      <c r="D48" s="64">
        <v>433</v>
      </c>
      <c r="E48" s="66"/>
      <c r="F48" s="66"/>
      <c r="G48" s="67">
        <v>220.2</v>
      </c>
      <c r="H48" s="68">
        <v>1115</v>
      </c>
      <c r="I48" s="69">
        <v>220.2</v>
      </c>
      <c r="J48" s="69">
        <v>1095</v>
      </c>
      <c r="K48" s="40">
        <v>220.2</v>
      </c>
      <c r="L48" s="70">
        <v>1079</v>
      </c>
      <c r="M48" s="41">
        <v>215.70000000000101</v>
      </c>
      <c r="N48" s="71">
        <v>376</v>
      </c>
      <c r="O48" s="42">
        <v>215.9</v>
      </c>
      <c r="P48" s="72">
        <v>421</v>
      </c>
      <c r="Q48" s="43">
        <v>215.9</v>
      </c>
      <c r="R48" s="73">
        <v>497</v>
      </c>
      <c r="S48" s="37">
        <v>215.9</v>
      </c>
      <c r="T48" s="74">
        <v>497.5</v>
      </c>
      <c r="U48" s="44">
        <v>215.9</v>
      </c>
      <c r="V48" s="75">
        <v>512.5</v>
      </c>
      <c r="W48" s="45">
        <v>215.9</v>
      </c>
      <c r="X48" s="64">
        <v>552.5</v>
      </c>
      <c r="Y48" s="40">
        <v>215.9</v>
      </c>
      <c r="Z48" s="76">
        <v>603</v>
      </c>
      <c r="AA48" s="46">
        <v>215.9</v>
      </c>
      <c r="AB48" s="77">
        <v>536.5</v>
      </c>
      <c r="AC48" s="44">
        <v>215.9</v>
      </c>
      <c r="AD48" s="75">
        <v>532</v>
      </c>
      <c r="AE48" s="43">
        <v>215.8</v>
      </c>
      <c r="AF48" s="73">
        <v>512</v>
      </c>
      <c r="AG48" s="102">
        <v>215.79999999999976</v>
      </c>
      <c r="AH48" s="101">
        <v>455</v>
      </c>
      <c r="AI48" s="50"/>
    </row>
    <row r="49" spans="1:35" ht="15.95" customHeight="1" x14ac:dyDescent="0.45">
      <c r="A49" s="34">
        <v>216.1</v>
      </c>
      <c r="B49" s="58">
        <v>421.99999999999744</v>
      </c>
      <c r="C49" s="61">
        <v>216.1</v>
      </c>
      <c r="D49" s="64">
        <v>446</v>
      </c>
      <c r="E49" s="66"/>
      <c r="F49" s="66"/>
      <c r="G49" s="67">
        <v>220.4</v>
      </c>
      <c r="H49" s="68">
        <v>1152</v>
      </c>
      <c r="I49" s="69">
        <v>220.4</v>
      </c>
      <c r="J49" s="69">
        <v>1130</v>
      </c>
      <c r="K49" s="40">
        <v>220.4</v>
      </c>
      <c r="L49" s="70">
        <v>1115</v>
      </c>
      <c r="M49" s="41">
        <v>215.80000000000101</v>
      </c>
      <c r="N49" s="71">
        <v>388</v>
      </c>
      <c r="O49" s="42">
        <v>216</v>
      </c>
      <c r="P49" s="72">
        <v>432</v>
      </c>
      <c r="Q49" s="43">
        <v>216</v>
      </c>
      <c r="R49" s="73">
        <v>510</v>
      </c>
      <c r="S49" s="37">
        <v>216</v>
      </c>
      <c r="T49" s="74">
        <v>510</v>
      </c>
      <c r="U49" s="44">
        <v>216</v>
      </c>
      <c r="V49" s="75">
        <v>526</v>
      </c>
      <c r="W49" s="45">
        <v>216</v>
      </c>
      <c r="X49" s="64">
        <v>567</v>
      </c>
      <c r="Y49" s="40">
        <v>216</v>
      </c>
      <c r="Z49" s="76">
        <v>620</v>
      </c>
      <c r="AA49" s="46">
        <v>216</v>
      </c>
      <c r="AB49" s="77">
        <v>550</v>
      </c>
      <c r="AC49" s="44">
        <v>216</v>
      </c>
      <c r="AD49" s="75">
        <v>546</v>
      </c>
      <c r="AE49" s="43">
        <v>215.9</v>
      </c>
      <c r="AF49" s="73">
        <v>526</v>
      </c>
      <c r="AG49" s="102">
        <v>215.89999999999975</v>
      </c>
      <c r="AH49" s="101">
        <v>467</v>
      </c>
      <c r="AI49" s="50"/>
    </row>
    <row r="50" spans="1:35" ht="15.95" customHeight="1" x14ac:dyDescent="0.45">
      <c r="A50" s="34">
        <v>216.2</v>
      </c>
      <c r="B50" s="58">
        <v>433.99999999999733</v>
      </c>
      <c r="C50" s="61">
        <v>216.2</v>
      </c>
      <c r="D50" s="64">
        <v>459.5</v>
      </c>
      <c r="E50" s="66"/>
      <c r="F50" s="66"/>
      <c r="G50" s="67">
        <v>220.6</v>
      </c>
      <c r="H50" s="68">
        <v>1189</v>
      </c>
      <c r="I50" s="69">
        <v>220.6</v>
      </c>
      <c r="J50" s="69">
        <v>1165</v>
      </c>
      <c r="K50" s="40">
        <v>220.6</v>
      </c>
      <c r="L50" s="70">
        <v>1151</v>
      </c>
      <c r="M50" s="41">
        <v>215.900000000001</v>
      </c>
      <c r="N50" s="71">
        <v>401</v>
      </c>
      <c r="O50" s="42">
        <v>216.1</v>
      </c>
      <c r="P50" s="72">
        <v>443</v>
      </c>
      <c r="Q50" s="43">
        <v>216.1</v>
      </c>
      <c r="R50" s="73">
        <v>523</v>
      </c>
      <c r="S50" s="37">
        <v>216.1</v>
      </c>
      <c r="T50" s="74">
        <v>522.5</v>
      </c>
      <c r="U50" s="44">
        <v>216.1</v>
      </c>
      <c r="V50" s="75">
        <v>539.5</v>
      </c>
      <c r="W50" s="45">
        <v>216.1</v>
      </c>
      <c r="X50" s="64">
        <v>581.5</v>
      </c>
      <c r="Y50" s="40">
        <v>216.1</v>
      </c>
      <c r="Z50" s="76">
        <v>637</v>
      </c>
      <c r="AA50" s="46">
        <v>216.1</v>
      </c>
      <c r="AB50" s="77">
        <v>564</v>
      </c>
      <c r="AC50" s="44">
        <v>216.1</v>
      </c>
      <c r="AD50" s="75">
        <v>561</v>
      </c>
      <c r="AE50" s="43">
        <v>216</v>
      </c>
      <c r="AF50" s="73">
        <v>540</v>
      </c>
      <c r="AG50" s="102">
        <v>215.99999999999974</v>
      </c>
      <c r="AH50" s="101">
        <v>479</v>
      </c>
      <c r="AI50" s="50"/>
    </row>
    <row r="51" spans="1:35" ht="15.95" customHeight="1" x14ac:dyDescent="0.45">
      <c r="A51" s="34">
        <v>216.3</v>
      </c>
      <c r="B51" s="58">
        <v>445.99999999999721</v>
      </c>
      <c r="C51" s="62">
        <v>216.3</v>
      </c>
      <c r="D51" s="64">
        <v>473.00000000000063</v>
      </c>
      <c r="E51" s="66"/>
      <c r="F51" s="66"/>
      <c r="G51" s="67">
        <v>220.8</v>
      </c>
      <c r="H51" s="68">
        <v>1226</v>
      </c>
      <c r="I51" s="69">
        <v>220.8</v>
      </c>
      <c r="J51" s="69">
        <v>1200</v>
      </c>
      <c r="K51" s="40">
        <v>220.8</v>
      </c>
      <c r="L51" s="70">
        <v>1188</v>
      </c>
      <c r="M51" s="41">
        <v>216.00000000000099</v>
      </c>
      <c r="N51" s="71">
        <v>414</v>
      </c>
      <c r="O51" s="42">
        <v>216.2</v>
      </c>
      <c r="P51" s="72">
        <v>454</v>
      </c>
      <c r="Q51" s="43">
        <v>216.2</v>
      </c>
      <c r="R51" s="73">
        <v>536</v>
      </c>
      <c r="S51" s="37">
        <v>216.2</v>
      </c>
      <c r="T51" s="74">
        <v>535</v>
      </c>
      <c r="U51" s="44">
        <v>216.2</v>
      </c>
      <c r="V51" s="75">
        <v>553</v>
      </c>
      <c r="W51" s="45">
        <v>216.2</v>
      </c>
      <c r="X51" s="64">
        <v>596</v>
      </c>
      <c r="Y51" s="40">
        <v>216.2</v>
      </c>
      <c r="Z51" s="76">
        <v>654</v>
      </c>
      <c r="AA51" s="46">
        <v>216.2</v>
      </c>
      <c r="AB51" s="77">
        <v>578</v>
      </c>
      <c r="AC51" s="44">
        <v>216.2</v>
      </c>
      <c r="AD51" s="75">
        <v>576</v>
      </c>
      <c r="AE51" s="43">
        <v>216.1</v>
      </c>
      <c r="AF51" s="73">
        <v>554</v>
      </c>
      <c r="AG51" s="102">
        <v>216.09999999999974</v>
      </c>
      <c r="AH51" s="101">
        <v>491</v>
      </c>
      <c r="AI51" s="50"/>
    </row>
    <row r="52" spans="1:35" ht="15.95" customHeight="1" x14ac:dyDescent="0.45">
      <c r="A52" s="34">
        <v>216.4</v>
      </c>
      <c r="B52" s="58">
        <v>458.99999999999733</v>
      </c>
      <c r="C52" s="61">
        <v>216.4</v>
      </c>
      <c r="D52" s="64">
        <v>486.50000000000085</v>
      </c>
      <c r="E52" s="66"/>
      <c r="F52" s="66"/>
      <c r="G52" s="66"/>
      <c r="H52" s="66"/>
      <c r="I52" s="69">
        <v>221</v>
      </c>
      <c r="J52" s="69">
        <v>1240</v>
      </c>
      <c r="K52" s="40">
        <v>221</v>
      </c>
      <c r="L52" s="70">
        <v>1225</v>
      </c>
      <c r="M52" s="41">
        <v>216.10000000000099</v>
      </c>
      <c r="N52" s="71">
        <v>427</v>
      </c>
      <c r="O52" s="42">
        <v>216.3</v>
      </c>
      <c r="P52" s="72">
        <v>465</v>
      </c>
      <c r="Q52" s="43">
        <v>216.3</v>
      </c>
      <c r="R52" s="73">
        <v>549</v>
      </c>
      <c r="S52" s="37">
        <v>216.3</v>
      </c>
      <c r="T52" s="74">
        <v>547.5</v>
      </c>
      <c r="U52" s="44">
        <v>216.3</v>
      </c>
      <c r="V52" s="75">
        <v>566.5</v>
      </c>
      <c r="W52" s="45">
        <v>216.3</v>
      </c>
      <c r="X52" s="64">
        <v>610.5</v>
      </c>
      <c r="Y52" s="40">
        <v>216.3</v>
      </c>
      <c r="Z52" s="76">
        <v>671</v>
      </c>
      <c r="AA52" s="46">
        <v>216.3</v>
      </c>
      <c r="AB52" s="77">
        <v>592</v>
      </c>
      <c r="AC52" s="44">
        <v>216.3</v>
      </c>
      <c r="AD52" s="75">
        <v>591</v>
      </c>
      <c r="AE52" s="43">
        <v>216.2</v>
      </c>
      <c r="AF52" s="73">
        <v>568</v>
      </c>
      <c r="AG52" s="102">
        <v>216.19999999999973</v>
      </c>
      <c r="AH52" s="101">
        <v>503</v>
      </c>
      <c r="AI52" s="78"/>
    </row>
    <row r="53" spans="1:35" ht="15.95" customHeight="1" x14ac:dyDescent="0.45">
      <c r="A53" s="34">
        <v>216.5</v>
      </c>
      <c r="B53" s="58">
        <v>471.99999999999744</v>
      </c>
      <c r="C53" s="61">
        <v>216.5</v>
      </c>
      <c r="D53" s="64">
        <v>500.00000000000108</v>
      </c>
      <c r="E53" s="66"/>
      <c r="F53" s="66"/>
      <c r="G53" s="66"/>
      <c r="H53" s="66"/>
      <c r="I53" s="69">
        <v>221.2</v>
      </c>
      <c r="J53" s="69">
        <v>1285</v>
      </c>
      <c r="K53" s="40">
        <v>221.2</v>
      </c>
      <c r="L53" s="70">
        <v>1262</v>
      </c>
      <c r="M53" s="41">
        <v>216.20000000000101</v>
      </c>
      <c r="N53" s="71">
        <v>440</v>
      </c>
      <c r="O53" s="42">
        <v>216.4</v>
      </c>
      <c r="P53" s="72">
        <v>476</v>
      </c>
      <c r="Q53" s="43">
        <v>216.4</v>
      </c>
      <c r="R53" s="73">
        <v>562</v>
      </c>
      <c r="S53" s="37">
        <v>216.4</v>
      </c>
      <c r="T53" s="74">
        <v>560</v>
      </c>
      <c r="U53" s="44">
        <v>216.4</v>
      </c>
      <c r="V53" s="75">
        <v>580</v>
      </c>
      <c r="W53" s="45">
        <v>216.4</v>
      </c>
      <c r="X53" s="64">
        <v>625</v>
      </c>
      <c r="Y53" s="40">
        <v>216.4</v>
      </c>
      <c r="Z53" s="76">
        <v>688</v>
      </c>
      <c r="AA53" s="46">
        <v>216.4</v>
      </c>
      <c r="AB53" s="77">
        <v>606</v>
      </c>
      <c r="AC53" s="44"/>
      <c r="AD53" s="75"/>
      <c r="AE53" s="43">
        <v>216.3</v>
      </c>
      <c r="AF53" s="73">
        <v>582</v>
      </c>
      <c r="AG53" s="102">
        <v>216.29999999999973</v>
      </c>
      <c r="AH53" s="101">
        <v>515</v>
      </c>
      <c r="AI53" s="78"/>
    </row>
    <row r="54" spans="1:35" ht="15.95" customHeight="1" x14ac:dyDescent="0.45">
      <c r="A54" s="34">
        <v>216.6</v>
      </c>
      <c r="B54" s="58">
        <v>485.99999999999721</v>
      </c>
      <c r="C54" s="62">
        <v>216.6</v>
      </c>
      <c r="D54" s="64">
        <v>514.00000000000091</v>
      </c>
      <c r="E54" s="66"/>
      <c r="F54" s="66"/>
      <c r="G54" s="66"/>
      <c r="H54" s="66"/>
      <c r="I54" s="66"/>
      <c r="J54" s="66"/>
      <c r="K54" s="40">
        <v>221.4</v>
      </c>
      <c r="L54" s="70">
        <v>1299</v>
      </c>
      <c r="M54" s="41">
        <v>216.30000000000101</v>
      </c>
      <c r="N54" s="71">
        <v>453</v>
      </c>
      <c r="O54" s="42">
        <v>216.5</v>
      </c>
      <c r="P54" s="72">
        <v>487</v>
      </c>
      <c r="Q54" s="43">
        <v>216.5</v>
      </c>
      <c r="R54" s="73">
        <v>575</v>
      </c>
      <c r="S54" s="37">
        <v>216.5</v>
      </c>
      <c r="T54" s="74">
        <v>573</v>
      </c>
      <c r="U54" s="44">
        <v>216.5</v>
      </c>
      <c r="V54" s="75">
        <v>593.5</v>
      </c>
      <c r="W54" s="45">
        <v>216.5</v>
      </c>
      <c r="X54" s="64">
        <v>639.5</v>
      </c>
      <c r="Y54" s="40">
        <v>216.5</v>
      </c>
      <c r="Z54" s="76">
        <v>705</v>
      </c>
      <c r="AA54" s="46">
        <v>216.5</v>
      </c>
      <c r="AB54" s="77">
        <v>620</v>
      </c>
      <c r="AC54" s="44"/>
      <c r="AD54" s="75"/>
      <c r="AE54" s="43">
        <v>216.4</v>
      </c>
      <c r="AF54" s="73">
        <v>596</v>
      </c>
      <c r="AG54" s="102">
        <v>216.39999999999972</v>
      </c>
      <c r="AH54" s="101">
        <v>527</v>
      </c>
      <c r="AI54" s="78"/>
    </row>
    <row r="55" spans="1:35" ht="15.95" customHeight="1" x14ac:dyDescent="0.45">
      <c r="A55" s="34">
        <v>216.7</v>
      </c>
      <c r="B55" s="58">
        <v>499.99999999999699</v>
      </c>
      <c r="C55" s="61">
        <v>216.7</v>
      </c>
      <c r="D55" s="64">
        <v>528.00000000000068</v>
      </c>
      <c r="E55" s="79"/>
      <c r="F55" s="79"/>
      <c r="G55" s="79"/>
      <c r="H55" s="79"/>
      <c r="I55" s="79"/>
      <c r="J55" s="79"/>
      <c r="K55" s="40">
        <v>221.6</v>
      </c>
      <c r="L55" s="70">
        <v>1336</v>
      </c>
      <c r="M55" s="41">
        <v>216.400000000001</v>
      </c>
      <c r="N55" s="71">
        <v>466</v>
      </c>
      <c r="O55" s="42">
        <v>216.6</v>
      </c>
      <c r="P55" s="72">
        <v>498</v>
      </c>
      <c r="Q55" s="43">
        <v>216.6</v>
      </c>
      <c r="R55" s="73">
        <v>588</v>
      </c>
      <c r="S55" s="37">
        <v>216.6</v>
      </c>
      <c r="T55" s="74">
        <v>586</v>
      </c>
      <c r="U55" s="44">
        <v>216.6</v>
      </c>
      <c r="V55" s="75">
        <v>607</v>
      </c>
      <c r="W55" s="45">
        <v>216.6</v>
      </c>
      <c r="X55" s="64">
        <v>654</v>
      </c>
      <c r="Y55" s="40">
        <v>216.6</v>
      </c>
      <c r="Z55" s="76">
        <v>723</v>
      </c>
      <c r="AA55" s="46">
        <v>216.6</v>
      </c>
      <c r="AB55" s="77">
        <v>634</v>
      </c>
      <c r="AC55" s="44"/>
      <c r="AD55" s="75"/>
      <c r="AE55" s="43">
        <v>216.5</v>
      </c>
      <c r="AF55" s="73">
        <v>610</v>
      </c>
      <c r="AG55" s="102">
        <v>216.49999999999972</v>
      </c>
      <c r="AH55" s="101">
        <v>539</v>
      </c>
      <c r="AI55" s="78"/>
    </row>
    <row r="56" spans="1:35" ht="15.95" customHeight="1" x14ac:dyDescent="0.45">
      <c r="A56" s="34">
        <v>216.8</v>
      </c>
      <c r="B56" s="58">
        <v>513.99999999999682</v>
      </c>
      <c r="C56" s="61">
        <v>216.8</v>
      </c>
      <c r="D56" s="64">
        <v>542</v>
      </c>
      <c r="E56" s="79"/>
      <c r="F56" s="79"/>
      <c r="G56" s="79"/>
      <c r="H56" s="79"/>
      <c r="I56" s="79"/>
      <c r="J56" s="79"/>
      <c r="K56" s="40">
        <v>221.8</v>
      </c>
      <c r="L56" s="70">
        <v>1373</v>
      </c>
      <c r="M56" s="41">
        <v>216.50000000000099</v>
      </c>
      <c r="N56" s="71">
        <v>479</v>
      </c>
      <c r="O56" s="42">
        <v>216.7</v>
      </c>
      <c r="P56" s="72">
        <v>509</v>
      </c>
      <c r="Q56" s="43">
        <v>216.7</v>
      </c>
      <c r="R56" s="73">
        <v>601</v>
      </c>
      <c r="S56" s="37">
        <v>216.7</v>
      </c>
      <c r="T56" s="74">
        <v>599</v>
      </c>
      <c r="U56" s="44">
        <v>216.7</v>
      </c>
      <c r="V56" s="75">
        <v>620.5</v>
      </c>
      <c r="W56" s="45">
        <v>216.7</v>
      </c>
      <c r="X56" s="64">
        <v>668.5</v>
      </c>
      <c r="Y56" s="40">
        <v>216.7</v>
      </c>
      <c r="Z56" s="76">
        <v>741</v>
      </c>
      <c r="AA56" s="46">
        <v>216.7</v>
      </c>
      <c r="AB56" s="77">
        <v>648</v>
      </c>
      <c r="AC56" s="44"/>
      <c r="AD56" s="75"/>
      <c r="AE56" s="43">
        <v>216.6</v>
      </c>
      <c r="AF56" s="73">
        <v>624</v>
      </c>
      <c r="AG56" s="102">
        <v>216.59999999999971</v>
      </c>
      <c r="AH56" s="101">
        <v>551</v>
      </c>
      <c r="AI56" s="78"/>
    </row>
    <row r="57" spans="1:35" ht="15.95" customHeight="1" x14ac:dyDescent="0.45">
      <c r="A57" s="34">
        <v>216.9</v>
      </c>
      <c r="B57" s="58">
        <v>527.99999999999659</v>
      </c>
      <c r="C57" s="62">
        <v>216.9</v>
      </c>
      <c r="D57" s="64">
        <v>556</v>
      </c>
      <c r="E57" s="79"/>
      <c r="F57" s="79"/>
      <c r="G57" s="79"/>
      <c r="H57" s="79"/>
      <c r="I57" s="79"/>
      <c r="J57" s="79"/>
      <c r="K57" s="40">
        <v>222</v>
      </c>
      <c r="L57" s="70">
        <v>1410</v>
      </c>
      <c r="M57" s="41">
        <v>216.60000000000099</v>
      </c>
      <c r="N57" s="71">
        <v>492</v>
      </c>
      <c r="O57" s="42">
        <v>216.8</v>
      </c>
      <c r="P57" s="72">
        <v>520</v>
      </c>
      <c r="Q57" s="43">
        <v>216.8</v>
      </c>
      <c r="R57" s="73">
        <v>614</v>
      </c>
      <c r="S57" s="37">
        <v>216.8</v>
      </c>
      <c r="T57" s="74">
        <v>612</v>
      </c>
      <c r="U57" s="44">
        <v>216.8</v>
      </c>
      <c r="V57" s="75">
        <v>634</v>
      </c>
      <c r="W57" s="45">
        <v>216.8</v>
      </c>
      <c r="X57" s="64">
        <v>683</v>
      </c>
      <c r="Y57" s="40">
        <v>216.8</v>
      </c>
      <c r="Z57" s="76">
        <v>759</v>
      </c>
      <c r="AA57" s="46">
        <v>216.8</v>
      </c>
      <c r="AB57" s="77">
        <v>662</v>
      </c>
      <c r="AC57" s="44"/>
      <c r="AD57" s="75"/>
      <c r="AE57" s="43">
        <v>216.7</v>
      </c>
      <c r="AF57" s="73">
        <v>638</v>
      </c>
      <c r="AG57" s="102">
        <v>216.6999999999997</v>
      </c>
      <c r="AH57" s="101">
        <v>563.5</v>
      </c>
      <c r="AI57" s="78"/>
    </row>
    <row r="58" spans="1:35" ht="15.95" customHeight="1" x14ac:dyDescent="0.45">
      <c r="A58" s="34">
        <v>217</v>
      </c>
      <c r="B58" s="58">
        <v>543.99999999999682</v>
      </c>
      <c r="C58" s="61">
        <v>217</v>
      </c>
      <c r="D58" s="63">
        <v>570</v>
      </c>
      <c r="K58" s="40">
        <v>222.2</v>
      </c>
      <c r="L58" s="70">
        <v>1447</v>
      </c>
      <c r="M58" s="41">
        <v>216.70000000000101</v>
      </c>
      <c r="N58" s="71">
        <v>505</v>
      </c>
      <c r="O58" s="42">
        <v>216.9</v>
      </c>
      <c r="P58" s="72">
        <v>531</v>
      </c>
      <c r="Q58" s="43">
        <v>216.9</v>
      </c>
      <c r="R58" s="73">
        <v>627</v>
      </c>
      <c r="S58" s="37">
        <v>216.9</v>
      </c>
      <c r="T58" s="74">
        <v>625</v>
      </c>
      <c r="U58" s="44">
        <v>216.9</v>
      </c>
      <c r="V58" s="75">
        <v>647.5</v>
      </c>
      <c r="W58" s="45">
        <v>216.9</v>
      </c>
      <c r="X58" s="64">
        <v>697.5</v>
      </c>
      <c r="Y58" s="40">
        <v>216.9</v>
      </c>
      <c r="Z58" s="76">
        <v>777</v>
      </c>
      <c r="AA58" s="46">
        <v>216.9</v>
      </c>
      <c r="AB58" s="77">
        <v>676</v>
      </c>
      <c r="AC58" s="44"/>
      <c r="AD58" s="75"/>
      <c r="AE58" s="43">
        <v>216.8</v>
      </c>
      <c r="AF58" s="73">
        <v>652</v>
      </c>
      <c r="AG58" s="102">
        <v>216.7999999999997</v>
      </c>
      <c r="AH58" s="101">
        <v>576</v>
      </c>
      <c r="AI58" s="80"/>
    </row>
    <row r="59" spans="1:35" ht="15.95" customHeight="1" x14ac:dyDescent="0.45">
      <c r="A59" s="34">
        <v>217.1</v>
      </c>
      <c r="B59" s="58">
        <v>559.99999999999704</v>
      </c>
      <c r="C59" s="61">
        <v>217.1</v>
      </c>
      <c r="D59" s="63">
        <v>584</v>
      </c>
      <c r="K59" s="40">
        <v>222.4</v>
      </c>
      <c r="L59" s="70">
        <v>1485</v>
      </c>
      <c r="M59" s="41">
        <v>216.80000000000101</v>
      </c>
      <c r="N59" s="71">
        <v>519</v>
      </c>
      <c r="O59" s="42">
        <v>217</v>
      </c>
      <c r="P59" s="72">
        <v>543</v>
      </c>
      <c r="Q59" s="43">
        <v>217</v>
      </c>
      <c r="R59" s="73">
        <v>640</v>
      </c>
      <c r="S59" s="37">
        <v>217</v>
      </c>
      <c r="T59" s="74">
        <v>638</v>
      </c>
      <c r="U59" s="44">
        <v>217</v>
      </c>
      <c r="V59" s="75">
        <v>661</v>
      </c>
      <c r="W59" s="45">
        <v>217</v>
      </c>
      <c r="X59" s="64">
        <v>712</v>
      </c>
      <c r="Y59" s="40">
        <v>217</v>
      </c>
      <c r="Z59" s="76">
        <v>795</v>
      </c>
      <c r="AA59" s="46">
        <v>217</v>
      </c>
      <c r="AB59" s="77">
        <v>690</v>
      </c>
      <c r="AC59" s="44"/>
      <c r="AD59" s="75"/>
      <c r="AE59" s="43">
        <v>216.9</v>
      </c>
      <c r="AF59" s="73">
        <v>666</v>
      </c>
      <c r="AG59" s="102">
        <v>216.89999999999969</v>
      </c>
      <c r="AH59" s="101">
        <v>588.5</v>
      </c>
      <c r="AI59" s="80"/>
    </row>
    <row r="60" spans="1:35" ht="15.95" customHeight="1" x14ac:dyDescent="0.45">
      <c r="A60" s="34">
        <v>217.2</v>
      </c>
      <c r="B60" s="58">
        <v>575.99999999999727</v>
      </c>
      <c r="C60" s="62">
        <v>217.2</v>
      </c>
      <c r="D60" s="63">
        <v>598.5</v>
      </c>
      <c r="K60" s="40">
        <v>222.6</v>
      </c>
      <c r="L60" s="70">
        <v>1523</v>
      </c>
      <c r="M60" s="41">
        <v>216.900000000001</v>
      </c>
      <c r="N60" s="71">
        <v>533</v>
      </c>
      <c r="O60" s="42">
        <v>217.1</v>
      </c>
      <c r="P60" s="72">
        <v>555</v>
      </c>
      <c r="Q60" s="43">
        <v>217.1</v>
      </c>
      <c r="R60" s="73">
        <v>653</v>
      </c>
      <c r="S60" s="37">
        <v>217.1</v>
      </c>
      <c r="T60" s="74">
        <v>651</v>
      </c>
      <c r="U60" s="44">
        <v>217.1</v>
      </c>
      <c r="V60" s="75">
        <v>674.5</v>
      </c>
      <c r="W60" s="45">
        <v>217.1</v>
      </c>
      <c r="X60" s="64">
        <v>726.5</v>
      </c>
      <c r="Y60" s="40">
        <v>217.1</v>
      </c>
      <c r="Z60" s="76">
        <v>814</v>
      </c>
      <c r="AA60" s="46">
        <v>217.1</v>
      </c>
      <c r="AB60" s="77">
        <v>704.5</v>
      </c>
      <c r="AC60" s="44"/>
      <c r="AD60" s="75"/>
      <c r="AE60" s="43">
        <v>217</v>
      </c>
      <c r="AF60" s="73">
        <v>680</v>
      </c>
      <c r="AG60" s="102">
        <v>216.99999999999969</v>
      </c>
      <c r="AH60" s="101">
        <v>601</v>
      </c>
      <c r="AI60" s="80"/>
    </row>
    <row r="61" spans="1:35" ht="15.95" customHeight="1" x14ac:dyDescent="0.45">
      <c r="A61" s="34">
        <v>217.3</v>
      </c>
      <c r="B61" s="58">
        <v>591.9999999999975</v>
      </c>
      <c r="C61" s="61">
        <v>217.3</v>
      </c>
      <c r="D61" s="63">
        <v>613.00000000000068</v>
      </c>
      <c r="K61" s="40">
        <v>222.8</v>
      </c>
      <c r="L61" s="70">
        <v>1562</v>
      </c>
      <c r="M61" s="41">
        <v>217.00000000000099</v>
      </c>
      <c r="N61" s="71">
        <v>547</v>
      </c>
      <c r="O61" s="42">
        <v>217.2</v>
      </c>
      <c r="P61" s="72">
        <v>567</v>
      </c>
      <c r="Q61" s="43">
        <v>217.2</v>
      </c>
      <c r="R61" s="73">
        <v>666</v>
      </c>
      <c r="S61" s="37">
        <v>217.2</v>
      </c>
      <c r="T61" s="74">
        <v>664</v>
      </c>
      <c r="U61" s="44">
        <v>217.2</v>
      </c>
      <c r="V61" s="75">
        <v>688</v>
      </c>
      <c r="W61" s="45">
        <v>217.2</v>
      </c>
      <c r="X61" s="64">
        <v>741</v>
      </c>
      <c r="Y61" s="40">
        <v>217.2</v>
      </c>
      <c r="Z61" s="76">
        <v>833</v>
      </c>
      <c r="AA61" s="46">
        <v>217.2</v>
      </c>
      <c r="AB61" s="77">
        <v>719</v>
      </c>
      <c r="AC61" s="44"/>
      <c r="AD61" s="75"/>
      <c r="AE61" s="43">
        <v>217.1</v>
      </c>
      <c r="AF61" s="73">
        <v>694</v>
      </c>
      <c r="AG61" s="102">
        <v>217.09999999999968</v>
      </c>
      <c r="AH61" s="101">
        <v>613.5</v>
      </c>
      <c r="AI61" s="80"/>
    </row>
    <row r="62" spans="1:35" ht="15.95" customHeight="1" x14ac:dyDescent="0.45">
      <c r="A62" s="34">
        <v>217.4</v>
      </c>
      <c r="B62" s="58">
        <v>608.99999999999795</v>
      </c>
      <c r="C62" s="61">
        <v>217.4</v>
      </c>
      <c r="D62" s="63">
        <v>627.50000000000114</v>
      </c>
      <c r="K62" s="40">
        <v>223</v>
      </c>
      <c r="L62" s="70">
        <v>1602</v>
      </c>
      <c r="M62" s="41">
        <v>217.10000000000099</v>
      </c>
      <c r="N62" s="71">
        <v>562</v>
      </c>
      <c r="O62" s="42">
        <v>217.3</v>
      </c>
      <c r="P62" s="72">
        <v>579</v>
      </c>
      <c r="Q62" s="43">
        <v>217.3</v>
      </c>
      <c r="R62" s="73">
        <v>679</v>
      </c>
      <c r="S62" s="37">
        <v>217.3</v>
      </c>
      <c r="T62" s="74">
        <v>677</v>
      </c>
      <c r="U62" s="44">
        <v>217.3</v>
      </c>
      <c r="V62" s="75">
        <v>701.5</v>
      </c>
      <c r="W62" s="45">
        <v>217.3</v>
      </c>
      <c r="X62" s="64">
        <v>755.5</v>
      </c>
      <c r="Y62" s="40">
        <v>217.3</v>
      </c>
      <c r="Z62" s="76">
        <v>852</v>
      </c>
      <c r="AA62" s="46">
        <v>217.3</v>
      </c>
      <c r="AB62" s="77">
        <v>733.5</v>
      </c>
      <c r="AC62" s="44"/>
      <c r="AD62" s="75"/>
      <c r="AE62" s="43">
        <v>217.2</v>
      </c>
      <c r="AF62" s="73">
        <v>708</v>
      </c>
      <c r="AG62" s="102">
        <v>217.19999999999968</v>
      </c>
      <c r="AH62" s="101">
        <v>626</v>
      </c>
      <c r="AI62" s="80"/>
    </row>
    <row r="63" spans="1:35" ht="15.95" customHeight="1" x14ac:dyDescent="0.45">
      <c r="A63" s="34">
        <v>217.5</v>
      </c>
      <c r="B63" s="58">
        <v>625.99999999999841</v>
      </c>
      <c r="C63" s="62">
        <v>217.5</v>
      </c>
      <c r="D63" s="63">
        <v>642.00000000000159</v>
      </c>
      <c r="K63" s="40">
        <v>223.2</v>
      </c>
      <c r="L63" s="70">
        <v>1642</v>
      </c>
      <c r="M63" s="41">
        <v>217.20000000000101</v>
      </c>
      <c r="N63" s="71">
        <v>577</v>
      </c>
      <c r="O63" s="42">
        <v>217.4</v>
      </c>
      <c r="P63" s="72">
        <v>591</v>
      </c>
      <c r="Q63" s="43">
        <v>217.4</v>
      </c>
      <c r="R63" s="73">
        <v>692</v>
      </c>
      <c r="S63" s="37">
        <v>217.4</v>
      </c>
      <c r="T63" s="74">
        <v>691</v>
      </c>
      <c r="U63" s="44">
        <v>217.4</v>
      </c>
      <c r="V63" s="75">
        <v>715</v>
      </c>
      <c r="W63" s="45">
        <v>217.4</v>
      </c>
      <c r="X63" s="64">
        <v>770</v>
      </c>
      <c r="Y63" s="40">
        <v>217.4</v>
      </c>
      <c r="Z63" s="76">
        <v>871</v>
      </c>
      <c r="AA63" s="46">
        <v>217.4</v>
      </c>
      <c r="AB63" s="77">
        <v>748</v>
      </c>
      <c r="AC63" s="44"/>
      <c r="AD63" s="75"/>
      <c r="AE63" s="43">
        <v>217.3</v>
      </c>
      <c r="AF63" s="73">
        <v>722</v>
      </c>
      <c r="AG63" s="102">
        <v>217.29999999999967</v>
      </c>
      <c r="AH63" s="101">
        <v>638.5</v>
      </c>
      <c r="AI63" s="80"/>
    </row>
    <row r="64" spans="1:35" ht="15.95" customHeight="1" x14ac:dyDescent="0.45">
      <c r="A64" s="34">
        <v>217.6</v>
      </c>
      <c r="B64" s="58">
        <v>643.99999999999795</v>
      </c>
      <c r="C64" s="61">
        <v>217.6</v>
      </c>
      <c r="D64" s="63">
        <v>657.00000000000159</v>
      </c>
      <c r="K64" s="40">
        <v>223.4</v>
      </c>
      <c r="L64" s="70">
        <v>1682</v>
      </c>
      <c r="M64" s="41">
        <v>217.30000000000101</v>
      </c>
      <c r="N64" s="71">
        <v>592</v>
      </c>
      <c r="O64" s="42">
        <v>217.5</v>
      </c>
      <c r="P64" s="72">
        <v>603</v>
      </c>
      <c r="Q64" s="43">
        <v>217.5</v>
      </c>
      <c r="R64" s="73">
        <v>705</v>
      </c>
      <c r="S64" s="37">
        <v>217.5</v>
      </c>
      <c r="T64" s="74">
        <v>705</v>
      </c>
      <c r="U64" s="44">
        <v>217.5</v>
      </c>
      <c r="V64" s="75">
        <v>729</v>
      </c>
      <c r="W64" s="45">
        <v>217.5</v>
      </c>
      <c r="X64" s="64">
        <v>785</v>
      </c>
      <c r="Y64" s="40">
        <v>217.5</v>
      </c>
      <c r="Z64" s="76">
        <v>890</v>
      </c>
      <c r="AA64" s="46">
        <v>217.5</v>
      </c>
      <c r="AB64" s="77">
        <v>762.5</v>
      </c>
      <c r="AC64" s="44"/>
      <c r="AD64" s="75"/>
      <c r="AE64" s="43">
        <v>217.4</v>
      </c>
      <c r="AF64" s="73">
        <v>736</v>
      </c>
      <c r="AG64" s="102">
        <v>217.39999999999966</v>
      </c>
      <c r="AH64" s="101">
        <v>651</v>
      </c>
      <c r="AI64" s="80"/>
    </row>
    <row r="65" spans="1:35" ht="15.95" customHeight="1" x14ac:dyDescent="0.45">
      <c r="A65" s="34">
        <v>217.7</v>
      </c>
      <c r="B65" s="58">
        <v>661.9999999999975</v>
      </c>
      <c r="C65" s="61">
        <v>217.7</v>
      </c>
      <c r="D65" s="63">
        <v>672.00000000000159</v>
      </c>
      <c r="K65" s="40">
        <v>223.6</v>
      </c>
      <c r="L65" s="70">
        <v>1725</v>
      </c>
      <c r="M65" s="41">
        <v>217.400000000001</v>
      </c>
      <c r="N65" s="71">
        <v>607</v>
      </c>
      <c r="O65" s="42">
        <v>217.6</v>
      </c>
      <c r="P65" s="72">
        <v>615</v>
      </c>
      <c r="Q65" s="43">
        <v>217.6</v>
      </c>
      <c r="R65" s="73">
        <v>718</v>
      </c>
      <c r="S65" s="37">
        <v>217.6</v>
      </c>
      <c r="T65" s="74">
        <v>719</v>
      </c>
      <c r="U65" s="44">
        <v>217.6</v>
      </c>
      <c r="V65" s="75">
        <v>743</v>
      </c>
      <c r="W65" s="45">
        <v>217.6</v>
      </c>
      <c r="X65" s="64">
        <v>800</v>
      </c>
      <c r="Y65" s="40">
        <v>217.6</v>
      </c>
      <c r="Z65" s="76">
        <v>909</v>
      </c>
      <c r="AA65" s="46">
        <v>217.6</v>
      </c>
      <c r="AB65" s="77">
        <v>777</v>
      </c>
      <c r="AC65" s="44"/>
      <c r="AD65" s="75"/>
      <c r="AE65" s="43">
        <v>217.5</v>
      </c>
      <c r="AF65" s="73">
        <v>750</v>
      </c>
      <c r="AG65" s="102">
        <v>217.49999999999966</v>
      </c>
      <c r="AH65" s="101">
        <v>663.5</v>
      </c>
      <c r="AI65" s="80"/>
    </row>
    <row r="66" spans="1:35" ht="15.95" customHeight="1" x14ac:dyDescent="0.45">
      <c r="A66" s="34">
        <v>217.8</v>
      </c>
      <c r="B66" s="58">
        <v>679.99999999999704</v>
      </c>
      <c r="C66" s="62">
        <v>217.8</v>
      </c>
      <c r="D66" s="63">
        <v>687.00000000000159</v>
      </c>
      <c r="K66" s="40">
        <v>223.8</v>
      </c>
      <c r="L66" s="70">
        <v>1787</v>
      </c>
      <c r="M66" s="41">
        <v>217.50000000000099</v>
      </c>
      <c r="N66" s="71">
        <v>622</v>
      </c>
      <c r="O66" s="42">
        <v>217.7</v>
      </c>
      <c r="P66" s="72">
        <v>627</v>
      </c>
      <c r="Q66" s="43">
        <v>217.7</v>
      </c>
      <c r="R66" s="73">
        <v>731</v>
      </c>
      <c r="S66" s="37">
        <v>217.7</v>
      </c>
      <c r="T66" s="74">
        <v>733</v>
      </c>
      <c r="U66" s="44">
        <v>217.7</v>
      </c>
      <c r="V66" s="75">
        <v>757</v>
      </c>
      <c r="W66" s="45">
        <v>217.7</v>
      </c>
      <c r="X66" s="64">
        <v>815</v>
      </c>
      <c r="Y66" s="40">
        <v>217.7</v>
      </c>
      <c r="Z66" s="76">
        <v>928</v>
      </c>
      <c r="AA66" s="46">
        <v>217.7</v>
      </c>
      <c r="AB66" s="77">
        <v>791.5</v>
      </c>
      <c r="AC66" s="44"/>
      <c r="AD66" s="75"/>
      <c r="AE66" s="43">
        <v>217.6</v>
      </c>
      <c r="AF66" s="73">
        <v>764</v>
      </c>
      <c r="AG66" s="102">
        <v>217.59999999999965</v>
      </c>
      <c r="AH66" s="101">
        <v>676</v>
      </c>
      <c r="AI66" s="80"/>
    </row>
    <row r="67" spans="1:35" ht="15.95" customHeight="1" x14ac:dyDescent="0.45">
      <c r="A67" s="34">
        <v>217.9</v>
      </c>
      <c r="B67" s="58">
        <v>697.99999999999659</v>
      </c>
      <c r="C67" s="61">
        <v>217.9</v>
      </c>
      <c r="D67" s="63">
        <v>702.00000000000159</v>
      </c>
      <c r="K67" s="40">
        <v>224</v>
      </c>
      <c r="L67" s="70">
        <v>1867</v>
      </c>
      <c r="M67" s="41">
        <v>217.60000000000099</v>
      </c>
      <c r="N67" s="71">
        <v>637</v>
      </c>
      <c r="O67" s="42">
        <v>217.8</v>
      </c>
      <c r="P67" s="72">
        <v>640</v>
      </c>
      <c r="Q67" s="43">
        <v>217.8</v>
      </c>
      <c r="R67" s="73">
        <v>744</v>
      </c>
      <c r="S67" s="37">
        <v>217.8</v>
      </c>
      <c r="T67" s="74">
        <v>747</v>
      </c>
      <c r="U67" s="44">
        <v>217.8</v>
      </c>
      <c r="V67" s="75">
        <v>771</v>
      </c>
      <c r="W67" s="45">
        <v>217.8</v>
      </c>
      <c r="X67" s="64">
        <v>830</v>
      </c>
      <c r="Y67" s="40">
        <v>217.8</v>
      </c>
      <c r="Z67" s="76">
        <v>947</v>
      </c>
      <c r="AA67" s="46">
        <v>217.8</v>
      </c>
      <c r="AB67" s="77">
        <v>806</v>
      </c>
      <c r="AC67" s="44"/>
      <c r="AD67" s="75"/>
      <c r="AE67" s="43">
        <v>217.7</v>
      </c>
      <c r="AF67" s="73">
        <v>778</v>
      </c>
      <c r="AG67" s="102">
        <v>217.69999999999965</v>
      </c>
      <c r="AH67" s="101">
        <v>688.5</v>
      </c>
      <c r="AI67" s="80"/>
    </row>
    <row r="68" spans="1:35" ht="15.95" customHeight="1" x14ac:dyDescent="0.45">
      <c r="A68" s="34">
        <v>218</v>
      </c>
      <c r="B68" s="58">
        <v>715.99999999999613</v>
      </c>
      <c r="C68" s="61">
        <v>218</v>
      </c>
      <c r="D68" s="63">
        <v>717.00000000000159</v>
      </c>
      <c r="K68" s="40">
        <v>224.2</v>
      </c>
      <c r="L68" s="70">
        <v>1980</v>
      </c>
      <c r="M68" s="41">
        <v>217.70000000000101</v>
      </c>
      <c r="N68" s="71">
        <v>652</v>
      </c>
      <c r="O68" s="42">
        <v>217.9</v>
      </c>
      <c r="P68" s="72">
        <v>653</v>
      </c>
      <c r="Q68" s="43"/>
      <c r="R68" s="73"/>
      <c r="S68" s="37">
        <v>217.9</v>
      </c>
      <c r="T68" s="74">
        <v>761</v>
      </c>
      <c r="U68" s="44">
        <v>217.9</v>
      </c>
      <c r="V68" s="75">
        <v>785</v>
      </c>
      <c r="W68" s="45">
        <v>217.9</v>
      </c>
      <c r="X68" s="64">
        <v>845</v>
      </c>
      <c r="Y68" s="40">
        <v>217.9</v>
      </c>
      <c r="Z68" s="76">
        <v>966</v>
      </c>
      <c r="AA68" s="46">
        <v>217.9</v>
      </c>
      <c r="AB68" s="77">
        <v>820.5</v>
      </c>
      <c r="AC68" s="44"/>
      <c r="AD68" s="75"/>
      <c r="AE68" s="43">
        <v>217.8</v>
      </c>
      <c r="AF68" s="73">
        <v>792</v>
      </c>
      <c r="AG68" s="102">
        <v>217.79999999999964</v>
      </c>
      <c r="AH68" s="101">
        <v>701</v>
      </c>
      <c r="AI68" s="80"/>
    </row>
    <row r="69" spans="1:35" ht="15.95" customHeight="1" x14ac:dyDescent="0.45">
      <c r="A69" s="34">
        <v>218.1</v>
      </c>
      <c r="B69" s="58">
        <v>733.99999999999568</v>
      </c>
      <c r="C69" s="62">
        <v>218.1</v>
      </c>
      <c r="D69" s="63">
        <v>732.00000000000159</v>
      </c>
      <c r="K69" s="40">
        <v>224.4</v>
      </c>
      <c r="L69" s="70">
        <v>2102</v>
      </c>
      <c r="M69" s="41">
        <v>217.80000000000101</v>
      </c>
      <c r="N69" s="71">
        <v>668</v>
      </c>
      <c r="O69" s="42">
        <v>218</v>
      </c>
      <c r="P69" s="72">
        <v>666</v>
      </c>
      <c r="Q69" s="43"/>
      <c r="R69" s="73"/>
      <c r="S69" s="37">
        <v>218</v>
      </c>
      <c r="T69" s="74">
        <v>775</v>
      </c>
      <c r="U69" s="44">
        <v>218</v>
      </c>
      <c r="V69" s="75">
        <v>799</v>
      </c>
      <c r="W69" s="45">
        <v>218</v>
      </c>
      <c r="X69" s="64">
        <v>860</v>
      </c>
      <c r="Y69" s="40">
        <v>218</v>
      </c>
      <c r="Z69" s="76">
        <v>985</v>
      </c>
      <c r="AA69" s="46">
        <v>218</v>
      </c>
      <c r="AB69" s="77">
        <v>835</v>
      </c>
      <c r="AC69" s="44"/>
      <c r="AD69" s="75"/>
      <c r="AE69" s="43">
        <v>217.9</v>
      </c>
      <c r="AF69" s="73">
        <v>806</v>
      </c>
      <c r="AG69" s="102">
        <v>217.89999999999964</v>
      </c>
      <c r="AH69" s="101">
        <v>713.5</v>
      </c>
      <c r="AI69" s="80"/>
    </row>
    <row r="70" spans="1:35" ht="15.95" customHeight="1" x14ac:dyDescent="0.45">
      <c r="A70" s="34">
        <v>218.2</v>
      </c>
      <c r="B70" s="58">
        <v>751.99999999999523</v>
      </c>
      <c r="C70" s="61">
        <v>218.2</v>
      </c>
      <c r="D70" s="63">
        <v>747.00000000000159</v>
      </c>
      <c r="K70" s="40">
        <v>224.6</v>
      </c>
      <c r="L70" s="70">
        <v>2225</v>
      </c>
      <c r="M70" s="81"/>
      <c r="N70" s="82"/>
      <c r="O70" s="42">
        <v>218.1</v>
      </c>
      <c r="P70" s="72">
        <v>679</v>
      </c>
      <c r="Q70" s="43"/>
      <c r="R70" s="73"/>
      <c r="S70" s="37">
        <v>218.1</v>
      </c>
      <c r="T70" s="74">
        <v>789</v>
      </c>
      <c r="U70" s="44">
        <v>218.1</v>
      </c>
      <c r="V70" s="75">
        <v>813</v>
      </c>
      <c r="W70" s="45"/>
      <c r="X70" s="64"/>
      <c r="Y70" s="40">
        <v>218.1</v>
      </c>
      <c r="Z70" s="76">
        <v>1004</v>
      </c>
      <c r="AA70" s="46">
        <v>218.1</v>
      </c>
      <c r="AB70" s="77">
        <v>849.5</v>
      </c>
      <c r="AC70" s="44"/>
      <c r="AD70" s="75"/>
      <c r="AE70" s="43">
        <v>218</v>
      </c>
      <c r="AF70" s="73">
        <v>820</v>
      </c>
      <c r="AG70" s="102">
        <v>217.99999999999963</v>
      </c>
      <c r="AH70" s="101">
        <v>726</v>
      </c>
      <c r="AI70" s="80"/>
    </row>
    <row r="71" spans="1:35" ht="15.95" customHeight="1" x14ac:dyDescent="0.45">
      <c r="A71" s="34">
        <v>218.3</v>
      </c>
      <c r="B71" s="58">
        <v>769.99999999999477</v>
      </c>
      <c r="C71" s="61">
        <v>218.3</v>
      </c>
      <c r="D71" s="63">
        <v>762.00000000000159</v>
      </c>
      <c r="E71" s="83"/>
      <c r="F71" s="83"/>
      <c r="G71" s="83"/>
      <c r="H71" s="83"/>
      <c r="I71" s="83"/>
      <c r="J71" s="83"/>
      <c r="K71" s="40">
        <v>224.8</v>
      </c>
      <c r="L71" s="70">
        <v>2350</v>
      </c>
      <c r="M71" s="81"/>
      <c r="N71" s="84"/>
      <c r="O71" s="42">
        <v>218.2</v>
      </c>
      <c r="P71" s="72">
        <v>692</v>
      </c>
      <c r="Q71" s="43"/>
      <c r="R71" s="73"/>
      <c r="S71" s="37">
        <v>218.2</v>
      </c>
      <c r="T71" s="74">
        <v>803</v>
      </c>
      <c r="U71" s="44">
        <v>218.2</v>
      </c>
      <c r="V71" s="75">
        <v>827</v>
      </c>
      <c r="W71" s="45"/>
      <c r="X71" s="64"/>
      <c r="Y71" s="40">
        <v>218.2</v>
      </c>
      <c r="Z71" s="76">
        <v>1023</v>
      </c>
      <c r="AA71" s="46">
        <v>218.2</v>
      </c>
      <c r="AB71" s="77">
        <v>864</v>
      </c>
      <c r="AC71" s="44"/>
      <c r="AD71" s="75"/>
      <c r="AE71" s="43">
        <v>218.1</v>
      </c>
      <c r="AF71" s="73">
        <v>834</v>
      </c>
      <c r="AG71" s="80"/>
      <c r="AH71" s="80"/>
      <c r="AI71" s="80"/>
    </row>
    <row r="72" spans="1:35" ht="15.95" customHeight="1" x14ac:dyDescent="0.45">
      <c r="A72" s="34">
        <v>218.4</v>
      </c>
      <c r="B72" s="58">
        <v>789.49999999999523</v>
      </c>
      <c r="C72" s="85">
        <v>218.4</v>
      </c>
      <c r="D72" s="63">
        <v>777.50000000000114</v>
      </c>
      <c r="K72" s="40">
        <v>225</v>
      </c>
      <c r="L72" s="70">
        <v>2480</v>
      </c>
      <c r="M72" s="81"/>
      <c r="N72" s="82"/>
      <c r="O72" s="42">
        <v>218.3</v>
      </c>
      <c r="P72" s="72">
        <v>706</v>
      </c>
      <c r="Q72" s="43"/>
      <c r="R72" s="73"/>
      <c r="S72" s="37">
        <v>218.3</v>
      </c>
      <c r="T72" s="74">
        <v>817</v>
      </c>
      <c r="U72" s="44">
        <v>218.3</v>
      </c>
      <c r="V72" s="75">
        <v>841</v>
      </c>
      <c r="W72" s="45"/>
      <c r="X72" s="64"/>
      <c r="Y72" s="40">
        <v>218.3</v>
      </c>
      <c r="Z72" s="76">
        <v>1042</v>
      </c>
      <c r="AA72" s="46">
        <v>218.3</v>
      </c>
      <c r="AB72" s="77">
        <v>878.5</v>
      </c>
      <c r="AC72" s="44"/>
      <c r="AD72" s="75"/>
      <c r="AE72" s="43">
        <v>218.2</v>
      </c>
      <c r="AF72" s="73">
        <v>848</v>
      </c>
      <c r="AG72" s="80"/>
      <c r="AH72" s="80"/>
      <c r="AI72" s="80"/>
    </row>
    <row r="73" spans="1:35" ht="15.95" customHeight="1" x14ac:dyDescent="0.45">
      <c r="A73" s="34">
        <v>218.5</v>
      </c>
      <c r="B73" s="58">
        <v>808.99999999999568</v>
      </c>
      <c r="C73" s="59">
        <v>218.5</v>
      </c>
      <c r="D73" s="64">
        <v>793.00000000000068</v>
      </c>
      <c r="K73" s="40">
        <v>225.2</v>
      </c>
      <c r="L73" s="70">
        <v>2617</v>
      </c>
      <c r="M73" s="81"/>
      <c r="N73" s="82"/>
      <c r="O73" s="42">
        <v>218.4</v>
      </c>
      <c r="P73" s="72">
        <v>720</v>
      </c>
      <c r="Q73" s="43"/>
      <c r="R73" s="73"/>
      <c r="S73" s="37">
        <v>218.4</v>
      </c>
      <c r="T73" s="74">
        <v>831</v>
      </c>
      <c r="U73" s="44">
        <v>218.4</v>
      </c>
      <c r="V73" s="75">
        <v>855</v>
      </c>
      <c r="W73" s="45"/>
      <c r="X73" s="64"/>
      <c r="Y73" s="40">
        <v>218.4</v>
      </c>
      <c r="Z73" s="76">
        <v>1061</v>
      </c>
      <c r="AA73" s="46">
        <v>218.4</v>
      </c>
      <c r="AB73" s="77">
        <v>893</v>
      </c>
      <c r="AC73" s="44"/>
      <c r="AD73" s="75"/>
      <c r="AE73" s="43">
        <v>218.3</v>
      </c>
      <c r="AF73" s="73">
        <v>862</v>
      </c>
      <c r="AG73" s="80"/>
      <c r="AH73" s="80"/>
      <c r="AI73" s="80"/>
    </row>
    <row r="74" spans="1:35" ht="15.95" customHeight="1" x14ac:dyDescent="0.45">
      <c r="A74" s="34">
        <v>218.6</v>
      </c>
      <c r="B74" s="58">
        <v>828.49999999999613</v>
      </c>
      <c r="C74" s="59">
        <v>218.6</v>
      </c>
      <c r="D74" s="64">
        <v>808.5</v>
      </c>
      <c r="K74" s="40"/>
      <c r="L74" s="70"/>
      <c r="M74" s="81"/>
      <c r="N74" s="82"/>
      <c r="O74" s="42">
        <v>218.5</v>
      </c>
      <c r="P74" s="72">
        <v>735</v>
      </c>
      <c r="Q74" s="43"/>
      <c r="R74" s="73"/>
      <c r="S74" s="37">
        <v>218.5</v>
      </c>
      <c r="T74" s="74">
        <v>845</v>
      </c>
      <c r="U74" s="44">
        <v>218.5</v>
      </c>
      <c r="V74" s="75">
        <v>869</v>
      </c>
      <c r="W74" s="45"/>
      <c r="X74" s="64"/>
      <c r="Y74" s="40">
        <v>218.5</v>
      </c>
      <c r="Z74" s="76">
        <v>1080</v>
      </c>
      <c r="AA74" s="46">
        <v>218.5</v>
      </c>
      <c r="AB74" s="77">
        <v>907.5</v>
      </c>
      <c r="AC74" s="44"/>
      <c r="AD74" s="75"/>
      <c r="AE74" s="43">
        <v>218.4</v>
      </c>
      <c r="AF74" s="73">
        <v>876</v>
      </c>
      <c r="AG74" s="80"/>
      <c r="AH74" s="80"/>
      <c r="AI74" s="80"/>
    </row>
    <row r="75" spans="1:35" ht="15.95" customHeight="1" x14ac:dyDescent="0.45">
      <c r="A75" s="34">
        <v>218.7</v>
      </c>
      <c r="B75" s="58">
        <v>847.99999999999659</v>
      </c>
      <c r="C75" s="85">
        <v>218.7</v>
      </c>
      <c r="D75" s="64">
        <v>824</v>
      </c>
      <c r="K75" s="40"/>
      <c r="L75" s="70"/>
      <c r="M75" s="81"/>
      <c r="N75" s="82"/>
      <c r="O75" s="42">
        <v>218.6</v>
      </c>
      <c r="P75" s="72">
        <v>750</v>
      </c>
      <c r="Q75" s="43"/>
      <c r="R75" s="73"/>
      <c r="S75" s="37">
        <v>218.6</v>
      </c>
      <c r="T75" s="74">
        <v>859</v>
      </c>
      <c r="U75" s="44">
        <v>218.6</v>
      </c>
      <c r="V75" s="75">
        <v>883</v>
      </c>
      <c r="W75" s="45"/>
      <c r="X75" s="64"/>
      <c r="Y75" s="40">
        <v>218.6</v>
      </c>
      <c r="Z75" s="76">
        <v>1099</v>
      </c>
      <c r="AA75" s="46">
        <v>218.6</v>
      </c>
      <c r="AB75" s="77">
        <v>922</v>
      </c>
      <c r="AC75" s="44"/>
      <c r="AD75" s="75"/>
      <c r="AE75" s="43">
        <v>218.5</v>
      </c>
      <c r="AF75" s="73">
        <v>890</v>
      </c>
      <c r="AG75" s="80"/>
      <c r="AH75" s="80"/>
      <c r="AI75" s="80"/>
    </row>
    <row r="76" spans="1:35" ht="15.95" customHeight="1" x14ac:dyDescent="0.45">
      <c r="A76" s="34">
        <v>218.8</v>
      </c>
      <c r="B76" s="58">
        <v>867.99999999999659</v>
      </c>
      <c r="C76" s="59">
        <v>218.8</v>
      </c>
      <c r="D76" s="64">
        <v>839.49999999999932</v>
      </c>
      <c r="K76" s="40"/>
      <c r="L76" s="70"/>
      <c r="M76" s="81"/>
      <c r="N76" s="82"/>
      <c r="O76" s="42">
        <v>218.7</v>
      </c>
      <c r="P76" s="72">
        <v>765</v>
      </c>
      <c r="Q76" s="43"/>
      <c r="R76" s="73"/>
      <c r="S76" s="37">
        <v>218.7</v>
      </c>
      <c r="T76" s="74">
        <v>873</v>
      </c>
      <c r="U76" s="44">
        <v>218.7</v>
      </c>
      <c r="V76" s="75">
        <v>897</v>
      </c>
      <c r="W76" s="45"/>
      <c r="X76" s="64"/>
      <c r="Y76" s="40">
        <v>218.7</v>
      </c>
      <c r="Z76" s="76">
        <v>1118</v>
      </c>
      <c r="AA76" s="46">
        <v>218.7</v>
      </c>
      <c r="AB76" s="77">
        <v>936.5</v>
      </c>
      <c r="AC76" s="44"/>
      <c r="AD76" s="75"/>
      <c r="AE76" s="43">
        <v>218.6</v>
      </c>
      <c r="AF76" s="73">
        <v>904</v>
      </c>
      <c r="AG76" s="80"/>
      <c r="AH76" s="80"/>
      <c r="AI76" s="80"/>
    </row>
    <row r="77" spans="1:35" ht="15.95" customHeight="1" x14ac:dyDescent="0.45">
      <c r="A77" s="34">
        <v>218.9</v>
      </c>
      <c r="B77" s="58">
        <v>867.99999999999659</v>
      </c>
      <c r="C77" s="59">
        <v>218.9</v>
      </c>
      <c r="D77" s="64">
        <v>854.99999999999886</v>
      </c>
      <c r="K77" s="40"/>
      <c r="L77" s="70"/>
      <c r="M77" s="81"/>
      <c r="N77" s="82"/>
      <c r="O77" s="42">
        <v>218.8</v>
      </c>
      <c r="P77" s="72">
        <v>781</v>
      </c>
      <c r="Q77" s="43"/>
      <c r="R77" s="73"/>
      <c r="S77" s="37">
        <v>218.8</v>
      </c>
      <c r="T77" s="74">
        <v>887</v>
      </c>
      <c r="U77" s="44">
        <v>218.8</v>
      </c>
      <c r="V77" s="75">
        <v>911</v>
      </c>
      <c r="W77" s="45"/>
      <c r="X77" s="64"/>
      <c r="Y77" s="40">
        <v>218.8</v>
      </c>
      <c r="Z77" s="76">
        <v>1137</v>
      </c>
      <c r="AA77" s="46">
        <v>218.8</v>
      </c>
      <c r="AB77" s="77">
        <v>951</v>
      </c>
      <c r="AC77" s="44"/>
      <c r="AD77" s="75"/>
      <c r="AE77" s="43">
        <v>218.7</v>
      </c>
      <c r="AF77" s="73">
        <v>918</v>
      </c>
      <c r="AG77" s="80"/>
      <c r="AH77" s="80"/>
      <c r="AI77" s="80"/>
    </row>
    <row r="78" spans="1:35" ht="15.95" customHeight="1" x14ac:dyDescent="0.45">
      <c r="A78" s="34">
        <v>219</v>
      </c>
      <c r="B78" s="58">
        <v>908.49999999999613</v>
      </c>
      <c r="C78" s="86">
        <v>219</v>
      </c>
      <c r="D78" s="64">
        <v>870.49999999999841</v>
      </c>
      <c r="K78" s="40"/>
      <c r="L78" s="70"/>
      <c r="M78" s="81"/>
      <c r="N78" s="82"/>
      <c r="O78" s="42">
        <v>218.9</v>
      </c>
      <c r="P78" s="72">
        <v>798</v>
      </c>
      <c r="Q78" s="43"/>
      <c r="R78" s="73"/>
      <c r="S78" s="37">
        <v>218.9</v>
      </c>
      <c r="T78" s="74">
        <v>901</v>
      </c>
      <c r="U78" s="44">
        <v>218.9</v>
      </c>
      <c r="V78" s="75">
        <v>925</v>
      </c>
      <c r="W78" s="45"/>
      <c r="X78" s="64"/>
      <c r="Y78" s="40">
        <v>218.9</v>
      </c>
      <c r="Z78" s="76">
        <v>1156</v>
      </c>
      <c r="AA78" s="46">
        <v>218.9</v>
      </c>
      <c r="AB78" s="77">
        <v>965.5</v>
      </c>
      <c r="AC78" s="44"/>
      <c r="AD78" s="75"/>
      <c r="AE78" s="43">
        <v>218.8</v>
      </c>
      <c r="AF78" s="73">
        <v>932</v>
      </c>
      <c r="AG78" s="80"/>
      <c r="AH78" s="80"/>
      <c r="AI78" s="80"/>
    </row>
    <row r="79" spans="1:35" ht="15" customHeight="1" x14ac:dyDescent="0.45">
      <c r="A79" s="34">
        <v>219.1</v>
      </c>
      <c r="B79" s="58">
        <v>928.99999999999568</v>
      </c>
      <c r="K79" s="40"/>
      <c r="L79" s="70"/>
      <c r="M79" s="81"/>
      <c r="N79" s="82"/>
      <c r="O79" s="42">
        <v>219</v>
      </c>
      <c r="P79" s="72">
        <v>816</v>
      </c>
      <c r="Q79" s="43"/>
      <c r="R79" s="73"/>
      <c r="S79" s="37">
        <v>219</v>
      </c>
      <c r="T79" s="74">
        <v>915</v>
      </c>
      <c r="U79" s="44">
        <v>219</v>
      </c>
      <c r="V79" s="75">
        <v>939</v>
      </c>
      <c r="W79" s="45"/>
      <c r="X79" s="64"/>
      <c r="Y79" s="40">
        <v>219</v>
      </c>
      <c r="Z79" s="76">
        <v>1175</v>
      </c>
      <c r="AA79" s="46">
        <v>219</v>
      </c>
      <c r="AB79" s="77">
        <v>980</v>
      </c>
      <c r="AC79" s="44"/>
      <c r="AD79" s="75"/>
      <c r="AE79" s="43">
        <v>218.9</v>
      </c>
      <c r="AF79" s="73">
        <v>946</v>
      </c>
      <c r="AG79" s="80"/>
      <c r="AH79" s="80"/>
      <c r="AI79" s="80"/>
    </row>
    <row r="80" spans="1:35" ht="15" customHeight="1" x14ac:dyDescent="0.45">
      <c r="A80" s="34">
        <v>219.2</v>
      </c>
      <c r="B80" s="58">
        <v>949.99999999999591</v>
      </c>
      <c r="K80" s="40"/>
      <c r="L80" s="70"/>
      <c r="M80" s="81"/>
      <c r="N80" s="82"/>
      <c r="O80" s="42">
        <v>219.1</v>
      </c>
      <c r="P80" s="72">
        <v>834</v>
      </c>
      <c r="Q80" s="43"/>
      <c r="R80" s="73"/>
      <c r="S80" s="37">
        <v>219.1</v>
      </c>
      <c r="T80" s="74">
        <v>929</v>
      </c>
      <c r="U80" s="44">
        <v>219.1</v>
      </c>
      <c r="V80" s="75">
        <v>953</v>
      </c>
      <c r="W80" s="45"/>
      <c r="X80" s="64"/>
      <c r="Y80" s="40">
        <v>219.1</v>
      </c>
      <c r="Z80" s="76">
        <v>1194</v>
      </c>
      <c r="AA80" s="46">
        <v>219.1</v>
      </c>
      <c r="AB80" s="77">
        <v>995</v>
      </c>
      <c r="AC80" s="44"/>
      <c r="AD80" s="75"/>
      <c r="AE80" s="43">
        <v>219</v>
      </c>
      <c r="AF80" s="73">
        <v>960</v>
      </c>
      <c r="AG80" s="80"/>
      <c r="AH80" s="80"/>
      <c r="AI80" s="80"/>
    </row>
    <row r="81" spans="1:35" ht="15" customHeight="1" x14ac:dyDescent="0.45">
      <c r="A81" s="34">
        <v>219.3</v>
      </c>
      <c r="B81" s="58">
        <v>970.99999999999613</v>
      </c>
      <c r="K81" s="40"/>
      <c r="L81" s="70"/>
      <c r="M81" s="81"/>
      <c r="N81" s="82"/>
      <c r="O81" s="42">
        <v>219.2</v>
      </c>
      <c r="P81" s="72">
        <v>852</v>
      </c>
      <c r="Q81" s="43"/>
      <c r="R81" s="73"/>
      <c r="S81" s="37">
        <v>219.2</v>
      </c>
      <c r="T81" s="74">
        <v>943</v>
      </c>
      <c r="U81" s="44">
        <v>219.2</v>
      </c>
      <c r="V81" s="75">
        <v>967</v>
      </c>
      <c r="W81" s="45"/>
      <c r="X81" s="64"/>
      <c r="Y81" s="40">
        <v>219.2</v>
      </c>
      <c r="Z81" s="76">
        <v>1213</v>
      </c>
      <c r="AA81" s="46">
        <v>219.2</v>
      </c>
      <c r="AB81" s="77">
        <v>1010</v>
      </c>
      <c r="AC81" s="44"/>
      <c r="AD81" s="75"/>
      <c r="AE81" s="43">
        <v>219.1</v>
      </c>
      <c r="AF81" s="73">
        <v>975</v>
      </c>
      <c r="AG81" s="80"/>
      <c r="AH81" s="80"/>
      <c r="AI81" s="80"/>
    </row>
    <row r="82" spans="1:35" ht="15" customHeight="1" x14ac:dyDescent="0.45">
      <c r="A82" s="87"/>
      <c r="B82" s="88"/>
      <c r="K82" s="40"/>
      <c r="L82" s="70"/>
      <c r="M82" s="81"/>
      <c r="N82" s="82"/>
      <c r="O82" s="42">
        <v>219.3</v>
      </c>
      <c r="P82" s="72">
        <v>871</v>
      </c>
      <c r="Q82" s="43"/>
      <c r="R82" s="73"/>
      <c r="S82" s="37">
        <v>219.3</v>
      </c>
      <c r="T82" s="74">
        <v>957</v>
      </c>
      <c r="U82" s="44">
        <v>219.3</v>
      </c>
      <c r="V82" s="75">
        <v>981.5</v>
      </c>
      <c r="W82" s="45"/>
      <c r="X82" s="64"/>
      <c r="Y82" s="40">
        <v>219.3</v>
      </c>
      <c r="Z82" s="76">
        <v>1232</v>
      </c>
      <c r="AA82" s="46">
        <v>219.3</v>
      </c>
      <c r="AB82" s="77">
        <v>1025</v>
      </c>
      <c r="AC82" s="44"/>
      <c r="AD82" s="75"/>
      <c r="AE82" s="43">
        <v>219.2</v>
      </c>
      <c r="AF82" s="73">
        <v>990</v>
      </c>
      <c r="AG82" s="47"/>
      <c r="AH82" s="47"/>
      <c r="AI82" s="47"/>
    </row>
    <row r="83" spans="1:35" ht="15" customHeight="1" x14ac:dyDescent="0.45">
      <c r="K83" s="40"/>
      <c r="L83" s="70"/>
      <c r="M83" s="81"/>
      <c r="N83" s="82"/>
      <c r="O83" s="42">
        <v>219.4</v>
      </c>
      <c r="P83" s="72">
        <v>890</v>
      </c>
      <c r="Q83" s="43"/>
      <c r="R83" s="73"/>
      <c r="S83" s="37">
        <v>219.4</v>
      </c>
      <c r="T83" s="74">
        <v>971</v>
      </c>
      <c r="U83" s="44">
        <v>219.4</v>
      </c>
      <c r="V83" s="75">
        <v>996</v>
      </c>
      <c r="W83" s="45"/>
      <c r="X83" s="64"/>
      <c r="Y83" s="40">
        <v>219.4</v>
      </c>
      <c r="Z83" s="76">
        <v>1251</v>
      </c>
      <c r="AA83" s="46">
        <v>219.4</v>
      </c>
      <c r="AB83" s="77">
        <v>1040</v>
      </c>
      <c r="AC83" s="44"/>
      <c r="AD83" s="75"/>
      <c r="AE83" s="43">
        <v>219.3</v>
      </c>
      <c r="AF83" s="73">
        <v>1005</v>
      </c>
      <c r="AG83" s="47"/>
      <c r="AH83" s="47"/>
      <c r="AI83" s="47"/>
    </row>
    <row r="84" spans="1:35" ht="15" customHeight="1" x14ac:dyDescent="0.45">
      <c r="K84" s="40"/>
      <c r="L84" s="70"/>
      <c r="M84" s="81"/>
      <c r="N84" s="82"/>
      <c r="O84" s="42">
        <v>219.5</v>
      </c>
      <c r="P84" s="72">
        <v>910</v>
      </c>
      <c r="Q84" s="43"/>
      <c r="R84" s="73"/>
      <c r="S84" s="37">
        <v>219.5</v>
      </c>
      <c r="T84" s="74">
        <v>985</v>
      </c>
      <c r="U84" s="44">
        <v>219.5</v>
      </c>
      <c r="V84" s="75">
        <v>1010.5</v>
      </c>
      <c r="W84" s="45"/>
      <c r="X84" s="64"/>
      <c r="Y84" s="40">
        <v>219.5</v>
      </c>
      <c r="Z84" s="76">
        <v>1270</v>
      </c>
      <c r="AA84" s="46"/>
      <c r="AB84" s="77"/>
      <c r="AC84" s="44"/>
      <c r="AD84" s="75"/>
      <c r="AE84" s="43">
        <v>219.4</v>
      </c>
      <c r="AF84" s="73">
        <v>1020</v>
      </c>
      <c r="AG84" s="47"/>
      <c r="AH84" s="47"/>
      <c r="AI84" s="47"/>
    </row>
    <row r="85" spans="1:35" ht="15" customHeight="1" x14ac:dyDescent="0.45">
      <c r="K85" s="40"/>
      <c r="L85" s="70"/>
      <c r="M85" s="81"/>
      <c r="N85" s="82"/>
      <c r="O85" s="42">
        <v>219.6</v>
      </c>
      <c r="P85" s="72">
        <v>930</v>
      </c>
      <c r="Q85" s="43"/>
      <c r="R85" s="73"/>
      <c r="S85" s="37">
        <v>219.6</v>
      </c>
      <c r="T85" s="74">
        <v>999</v>
      </c>
      <c r="U85" s="44">
        <v>219.6</v>
      </c>
      <c r="V85" s="75">
        <v>1025</v>
      </c>
      <c r="W85" s="45"/>
      <c r="X85" s="64"/>
      <c r="Y85" s="40">
        <v>219.6</v>
      </c>
      <c r="Z85" s="76">
        <v>1289</v>
      </c>
      <c r="AA85" s="46"/>
      <c r="AB85" s="77"/>
      <c r="AC85" s="44"/>
      <c r="AD85" s="75"/>
      <c r="AE85" s="43">
        <v>219.5</v>
      </c>
      <c r="AF85" s="73">
        <v>1035</v>
      </c>
      <c r="AG85" s="47"/>
      <c r="AH85" s="47"/>
      <c r="AI85" s="47"/>
    </row>
    <row r="86" spans="1:35" ht="15" customHeight="1" x14ac:dyDescent="0.45">
      <c r="K86" s="40"/>
      <c r="L86" s="70"/>
      <c r="M86" s="81"/>
      <c r="N86" s="82"/>
      <c r="O86" s="42">
        <v>219.7</v>
      </c>
      <c r="P86" s="72">
        <v>950</v>
      </c>
      <c r="Q86" s="43"/>
      <c r="R86" s="73"/>
      <c r="S86" s="37"/>
      <c r="T86" s="74"/>
      <c r="U86" s="44">
        <v>219.7</v>
      </c>
      <c r="V86" s="75">
        <v>1039.5</v>
      </c>
      <c r="W86" s="45"/>
      <c r="X86" s="64"/>
      <c r="Y86" s="40">
        <v>219.7</v>
      </c>
      <c r="Z86" s="76">
        <v>1308</v>
      </c>
      <c r="AA86" s="46"/>
      <c r="AB86" s="77"/>
      <c r="AC86" s="44"/>
      <c r="AD86" s="75"/>
      <c r="AE86" s="43">
        <v>219.6</v>
      </c>
      <c r="AF86" s="73">
        <v>1050</v>
      </c>
      <c r="AG86" s="47"/>
      <c r="AH86" s="47"/>
      <c r="AI86" s="47"/>
    </row>
    <row r="87" spans="1:35" ht="15" customHeight="1" x14ac:dyDescent="0.45">
      <c r="K87" s="40"/>
      <c r="L87" s="70"/>
      <c r="M87" s="81"/>
      <c r="N87" s="82"/>
      <c r="O87" s="42">
        <v>219.8</v>
      </c>
      <c r="P87" s="72">
        <v>970</v>
      </c>
      <c r="Q87" s="43"/>
      <c r="R87" s="73"/>
      <c r="S87" s="37"/>
      <c r="T87" s="74"/>
      <c r="U87" s="44">
        <v>219.8</v>
      </c>
      <c r="V87" s="75">
        <v>1054</v>
      </c>
      <c r="W87" s="45"/>
      <c r="X87" s="64"/>
      <c r="Y87" s="40">
        <v>219.8</v>
      </c>
      <c r="Z87" s="76">
        <v>1327</v>
      </c>
      <c r="AA87" s="46"/>
      <c r="AB87" s="77"/>
      <c r="AC87" s="44"/>
      <c r="AD87" s="75"/>
      <c r="AE87" s="43">
        <v>219.7</v>
      </c>
      <c r="AF87" s="73">
        <v>1065</v>
      </c>
      <c r="AG87" s="47"/>
      <c r="AH87" s="47"/>
      <c r="AI87" s="47"/>
    </row>
    <row r="88" spans="1:35" ht="15" customHeight="1" x14ac:dyDescent="0.45">
      <c r="K88" s="40"/>
      <c r="L88" s="70"/>
      <c r="M88" s="81"/>
      <c r="N88" s="82"/>
      <c r="O88" s="42">
        <v>219.9</v>
      </c>
      <c r="P88" s="72">
        <v>992</v>
      </c>
      <c r="Q88" s="43"/>
      <c r="R88" s="73"/>
      <c r="S88" s="37"/>
      <c r="T88" s="74"/>
      <c r="U88" s="44">
        <v>219.9</v>
      </c>
      <c r="V88" s="75">
        <v>1068.5</v>
      </c>
      <c r="W88" s="45"/>
      <c r="X88" s="64"/>
      <c r="Y88" s="40">
        <v>219.9</v>
      </c>
      <c r="Z88" s="76">
        <v>1346</v>
      </c>
      <c r="AA88" s="46"/>
      <c r="AB88" s="77"/>
      <c r="AC88" s="44"/>
      <c r="AD88" s="75"/>
      <c r="AE88" s="43">
        <v>219.8</v>
      </c>
      <c r="AF88" s="73">
        <v>1080</v>
      </c>
      <c r="AG88" s="47"/>
      <c r="AH88" s="47"/>
      <c r="AI88" s="47"/>
    </row>
    <row r="89" spans="1:35" ht="15" customHeight="1" x14ac:dyDescent="0.45">
      <c r="K89" s="40"/>
      <c r="L89" s="70"/>
      <c r="M89" s="81"/>
      <c r="N89" s="89"/>
      <c r="O89" s="42">
        <v>220</v>
      </c>
      <c r="P89" s="72">
        <v>1014</v>
      </c>
      <c r="Q89" s="43"/>
      <c r="R89" s="73"/>
      <c r="S89" s="37"/>
      <c r="T89" s="74"/>
      <c r="U89" s="44">
        <v>220</v>
      </c>
      <c r="V89" s="75">
        <v>1083</v>
      </c>
      <c r="W89" s="45"/>
      <c r="X89" s="64"/>
      <c r="Y89" s="40">
        <v>220</v>
      </c>
      <c r="Z89" s="76">
        <v>1365</v>
      </c>
      <c r="AA89" s="46"/>
      <c r="AB89" s="77"/>
      <c r="AC89" s="44"/>
      <c r="AD89" s="75"/>
      <c r="AE89" s="43">
        <v>219.9</v>
      </c>
      <c r="AF89" s="73">
        <v>1095</v>
      </c>
      <c r="AG89" s="47"/>
      <c r="AH89" s="47"/>
      <c r="AI89" s="47"/>
    </row>
    <row r="90" spans="1:35" ht="15" customHeight="1" x14ac:dyDescent="0.45">
      <c r="K90" s="40"/>
      <c r="L90" s="70"/>
      <c r="M90" s="81"/>
      <c r="N90" s="82"/>
      <c r="O90" s="42">
        <v>220.1</v>
      </c>
      <c r="P90" s="72">
        <v>1038</v>
      </c>
      <c r="Q90" s="43"/>
      <c r="R90" s="73"/>
      <c r="S90" s="37"/>
      <c r="T90" s="74"/>
      <c r="U90" s="44">
        <v>220.1</v>
      </c>
      <c r="V90" s="75">
        <v>1097.5</v>
      </c>
      <c r="W90" s="45"/>
      <c r="X90" s="64"/>
      <c r="Y90" s="40"/>
      <c r="Z90" s="76"/>
      <c r="AA90" s="46"/>
      <c r="AB90" s="77"/>
      <c r="AC90" s="44"/>
      <c r="AD90" s="75"/>
      <c r="AE90" s="43">
        <v>220</v>
      </c>
      <c r="AF90" s="73">
        <v>1110</v>
      </c>
      <c r="AG90" s="47"/>
      <c r="AH90" s="47"/>
      <c r="AI90" s="47"/>
    </row>
    <row r="91" spans="1:35" ht="15" customHeight="1" x14ac:dyDescent="0.45">
      <c r="M91" s="81"/>
      <c r="N91" s="82"/>
      <c r="O91" s="42">
        <v>220.2</v>
      </c>
      <c r="P91" s="72">
        <v>1062</v>
      </c>
      <c r="Q91" s="43"/>
      <c r="R91" s="73"/>
      <c r="S91" s="37"/>
      <c r="T91" s="74"/>
      <c r="U91" s="44">
        <v>220.19999999999951</v>
      </c>
      <c r="V91" s="75">
        <v>1112</v>
      </c>
      <c r="W91" s="45"/>
      <c r="X91" s="64"/>
      <c r="Y91" s="40"/>
      <c r="Z91" s="76"/>
      <c r="AA91" s="46"/>
      <c r="AB91" s="77"/>
      <c r="AC91" s="44"/>
      <c r="AD91" s="75"/>
      <c r="AE91" s="43">
        <v>220.1</v>
      </c>
      <c r="AF91" s="73">
        <v>1125</v>
      </c>
      <c r="AG91" s="47"/>
      <c r="AH91" s="47"/>
      <c r="AI91" s="47"/>
    </row>
    <row r="92" spans="1:35" ht="15" customHeight="1" x14ac:dyDescent="0.45">
      <c r="M92" s="81"/>
      <c r="N92" s="82"/>
      <c r="O92" s="42">
        <v>220.29999999999899</v>
      </c>
      <c r="P92" s="72">
        <v>1088</v>
      </c>
      <c r="Q92" s="43"/>
      <c r="R92" s="73"/>
      <c r="S92" s="37"/>
      <c r="T92" s="74"/>
      <c r="U92" s="44">
        <v>220.2999999999995</v>
      </c>
      <c r="V92" s="75">
        <v>1126.5</v>
      </c>
      <c r="W92" s="45"/>
      <c r="X92" s="64"/>
      <c r="Y92" s="40"/>
      <c r="Z92" s="76"/>
      <c r="AA92" s="46"/>
      <c r="AB92" s="77"/>
      <c r="AC92" s="44"/>
      <c r="AD92" s="75"/>
      <c r="AE92" s="43">
        <v>220.19999999999951</v>
      </c>
      <c r="AF92" s="73">
        <v>1140</v>
      </c>
      <c r="AG92" s="47"/>
      <c r="AH92" s="47"/>
      <c r="AI92" s="47"/>
    </row>
    <row r="93" spans="1:35" ht="15" customHeight="1" x14ac:dyDescent="0.45">
      <c r="M93" s="81"/>
      <c r="N93" s="82"/>
      <c r="O93" s="42">
        <v>220.39999999999901</v>
      </c>
      <c r="P93" s="72">
        <v>1114</v>
      </c>
      <c r="Q93" s="43"/>
      <c r="R93" s="73"/>
      <c r="S93" s="37"/>
      <c r="T93" s="74"/>
      <c r="U93" s="44">
        <v>220.39999999999949</v>
      </c>
      <c r="V93" s="75">
        <v>1141</v>
      </c>
      <c r="W93" s="45"/>
      <c r="X93" s="64"/>
      <c r="Y93" s="40"/>
      <c r="Z93" s="76"/>
      <c r="AA93" s="46"/>
      <c r="AB93" s="77"/>
      <c r="AC93" s="44"/>
      <c r="AD93" s="75"/>
      <c r="AE93" s="43">
        <v>220.2999999999995</v>
      </c>
      <c r="AF93" s="73">
        <v>1155</v>
      </c>
      <c r="AG93" s="47"/>
      <c r="AH93" s="47"/>
      <c r="AI93" s="47"/>
    </row>
    <row r="94" spans="1:35" ht="15" customHeight="1" x14ac:dyDescent="0.45">
      <c r="O94" s="42">
        <v>220.49999999999901</v>
      </c>
      <c r="P94" s="72">
        <v>1142</v>
      </c>
      <c r="Q94" s="43"/>
      <c r="R94" s="73"/>
      <c r="S94" s="37"/>
      <c r="T94" s="74"/>
      <c r="U94" s="44">
        <v>220.49999999999949</v>
      </c>
      <c r="V94" s="75">
        <v>1155.5</v>
      </c>
      <c r="W94" s="45"/>
      <c r="X94" s="64"/>
      <c r="Y94" s="40"/>
      <c r="Z94" s="76"/>
      <c r="AA94" s="46"/>
      <c r="AB94" s="77"/>
      <c r="AC94" s="44"/>
      <c r="AD94" s="75"/>
      <c r="AE94" s="43">
        <v>220.39999999999949</v>
      </c>
      <c r="AF94" s="73">
        <v>1170</v>
      </c>
      <c r="AG94" s="47"/>
      <c r="AH94" s="47"/>
      <c r="AI94" s="47"/>
    </row>
    <row r="95" spans="1:35" ht="15" customHeight="1" x14ac:dyDescent="0.45">
      <c r="O95" s="42">
        <v>220.599999999999</v>
      </c>
      <c r="P95" s="72">
        <v>1170</v>
      </c>
      <c r="Q95" s="43"/>
      <c r="R95" s="73"/>
      <c r="S95" s="37"/>
      <c r="T95" s="74"/>
      <c r="U95" s="44">
        <v>220.59999999999948</v>
      </c>
      <c r="V95" s="75">
        <v>1170</v>
      </c>
      <c r="W95" s="45"/>
      <c r="X95" s="64"/>
      <c r="Y95" s="40"/>
      <c r="Z95" s="76"/>
      <c r="AA95" s="46"/>
      <c r="AB95" s="77"/>
      <c r="AC95" s="44"/>
      <c r="AD95" s="75"/>
      <c r="AE95" s="43"/>
      <c r="AF95" s="73"/>
      <c r="AG95" s="47"/>
      <c r="AH95" s="47"/>
      <c r="AI95" s="47"/>
    </row>
    <row r="96" spans="1:35" ht="15" customHeight="1" x14ac:dyDescent="0.45">
      <c r="O96" s="42">
        <v>220.69999999999899</v>
      </c>
      <c r="P96" s="72">
        <v>1200</v>
      </c>
      <c r="Q96" s="43"/>
      <c r="R96" s="73"/>
      <c r="S96" s="37"/>
      <c r="T96" s="74"/>
      <c r="U96" s="44">
        <v>220.69999999999948</v>
      </c>
      <c r="V96" s="75">
        <v>1184.5</v>
      </c>
      <c r="W96" s="45"/>
      <c r="X96" s="64"/>
      <c r="Y96" s="40"/>
      <c r="Z96" s="76"/>
      <c r="AA96" s="46"/>
      <c r="AB96" s="77"/>
      <c r="AC96" s="44"/>
      <c r="AD96" s="75"/>
      <c r="AE96" s="43"/>
      <c r="AF96" s="73"/>
      <c r="AG96" s="47"/>
      <c r="AH96" s="47"/>
      <c r="AI96" s="47"/>
    </row>
    <row r="97" spans="15:35" ht="15" customHeight="1" x14ac:dyDescent="0.45">
      <c r="O97" s="42">
        <v>220.79999999999899</v>
      </c>
      <c r="P97" s="72">
        <v>1230</v>
      </c>
      <c r="Q97" s="43"/>
      <c r="R97" s="73"/>
      <c r="S97" s="37"/>
      <c r="T97" s="74"/>
      <c r="U97" s="44">
        <v>220.79999999999947</v>
      </c>
      <c r="V97" s="75">
        <v>1199</v>
      </c>
      <c r="W97" s="45"/>
      <c r="X97" s="64"/>
      <c r="Y97" s="40"/>
      <c r="Z97" s="76"/>
      <c r="AA97" s="46"/>
      <c r="AB97" s="77"/>
      <c r="AC97" s="44"/>
      <c r="AD97" s="75"/>
      <c r="AE97" s="43"/>
      <c r="AF97" s="73"/>
      <c r="AG97" s="47"/>
      <c r="AH97" s="47"/>
      <c r="AI97" s="47"/>
    </row>
    <row r="98" spans="15:35" ht="15" customHeight="1" x14ac:dyDescent="0.45">
      <c r="O98" s="42">
        <v>220.89999999999901</v>
      </c>
      <c r="P98" s="72">
        <v>1261</v>
      </c>
      <c r="Q98" s="43"/>
      <c r="R98" s="73"/>
      <c r="S98" s="37"/>
      <c r="T98" s="74"/>
      <c r="U98" s="44">
        <v>220.89999999999947</v>
      </c>
      <c r="V98" s="75">
        <v>1213.5</v>
      </c>
      <c r="W98" s="45"/>
      <c r="X98" s="64"/>
      <c r="Y98" s="40"/>
      <c r="Z98" s="76"/>
      <c r="AA98" s="46"/>
      <c r="AB98" s="77"/>
      <c r="AC98" s="44"/>
      <c r="AD98" s="75"/>
      <c r="AE98" s="43"/>
      <c r="AF98" s="73"/>
      <c r="AG98" s="47"/>
      <c r="AH98" s="47"/>
      <c r="AI98" s="47"/>
    </row>
    <row r="99" spans="15:35" ht="15" customHeight="1" x14ac:dyDescent="0.45">
      <c r="O99" s="42">
        <v>220.99999999999901</v>
      </c>
      <c r="P99" s="72">
        <v>1292</v>
      </c>
      <c r="Q99" s="43"/>
      <c r="R99" s="73"/>
      <c r="S99" s="37"/>
      <c r="T99" s="74"/>
      <c r="U99" s="44">
        <v>220.99999999999946</v>
      </c>
      <c r="V99" s="75">
        <v>1228</v>
      </c>
      <c r="W99" s="45"/>
      <c r="X99" s="64"/>
      <c r="Y99" s="40"/>
      <c r="Z99" s="76"/>
      <c r="AA99" s="46"/>
      <c r="AB99" s="77"/>
      <c r="AC99" s="44"/>
      <c r="AD99" s="75"/>
      <c r="AE99" s="43"/>
      <c r="AF99" s="73"/>
      <c r="AG99" s="47"/>
      <c r="AH99" s="47"/>
      <c r="AI99" s="47"/>
    </row>
    <row r="100" spans="15:35" ht="15" customHeight="1" x14ac:dyDescent="0.45">
      <c r="O100" s="90"/>
      <c r="P100" s="91"/>
      <c r="U100" s="92">
        <v>221.09999999999945</v>
      </c>
      <c r="V100" s="92">
        <v>1242.5</v>
      </c>
      <c r="W100" s="93"/>
      <c r="X100" s="93"/>
      <c r="Y100" s="94"/>
      <c r="Z100" s="94"/>
      <c r="AA100" s="95"/>
      <c r="AB100" s="95"/>
      <c r="AC100" s="92"/>
      <c r="AD100" s="92"/>
      <c r="AE100" s="96"/>
      <c r="AF100" s="96"/>
      <c r="AG100" s="47"/>
      <c r="AH100" s="47"/>
      <c r="AI100" s="47"/>
    </row>
    <row r="101" spans="15:35" ht="15" customHeight="1" x14ac:dyDescent="0.45">
      <c r="O101" s="81"/>
      <c r="P101" s="89"/>
      <c r="U101" s="92">
        <v>221.19999999999945</v>
      </c>
      <c r="V101" s="92">
        <v>1257</v>
      </c>
      <c r="W101" s="93"/>
      <c r="X101" s="93"/>
      <c r="Y101" s="94"/>
      <c r="Z101" s="94"/>
      <c r="AA101" s="95"/>
      <c r="AB101" s="95"/>
      <c r="AC101" s="92"/>
      <c r="AD101" s="92"/>
      <c r="AE101" s="96"/>
      <c r="AF101" s="96"/>
      <c r="AG101" s="47"/>
      <c r="AH101" s="47"/>
      <c r="AI101" s="47"/>
    </row>
    <row r="102" spans="15:35" ht="15" customHeight="1" x14ac:dyDescent="0.45">
      <c r="O102" s="81"/>
      <c r="P102" s="89"/>
      <c r="U102" s="92">
        <v>221.29999999999944</v>
      </c>
      <c r="V102" s="92">
        <v>1271.5</v>
      </c>
      <c r="W102" s="93"/>
      <c r="X102" s="93"/>
      <c r="Y102" s="94"/>
      <c r="Z102" s="94"/>
      <c r="AA102" s="95"/>
      <c r="AB102" s="95"/>
      <c r="AC102" s="92"/>
      <c r="AD102" s="92"/>
      <c r="AE102" s="96"/>
      <c r="AF102" s="96"/>
      <c r="AG102" s="47"/>
      <c r="AH102" s="47"/>
      <c r="AI102" s="47"/>
    </row>
    <row r="103" spans="15:35" ht="15" customHeight="1" x14ac:dyDescent="0.45">
      <c r="O103" s="81"/>
      <c r="P103" s="89"/>
      <c r="U103" s="92">
        <v>221.39999999999944</v>
      </c>
      <c r="V103" s="92">
        <v>1286</v>
      </c>
      <c r="W103" s="93"/>
      <c r="X103" s="93"/>
      <c r="Y103" s="94"/>
      <c r="Z103" s="94"/>
      <c r="AA103" s="95"/>
      <c r="AB103" s="95"/>
      <c r="AC103" s="92"/>
      <c r="AD103" s="92"/>
      <c r="AE103" s="96"/>
      <c r="AF103" s="96"/>
    </row>
    <row r="104" spans="15:35" ht="15" customHeight="1" x14ac:dyDescent="0.45">
      <c r="O104" s="81"/>
      <c r="P104" s="89"/>
      <c r="U104" s="92">
        <v>221.49999999999943</v>
      </c>
      <c r="V104" s="92">
        <v>1300.5</v>
      </c>
      <c r="W104" s="93"/>
      <c r="X104" s="93"/>
      <c r="Y104" s="94"/>
      <c r="Z104" s="94"/>
      <c r="AA104" s="95"/>
      <c r="AB104" s="95"/>
      <c r="AC104" s="92"/>
      <c r="AD104" s="92"/>
      <c r="AE104" s="96"/>
      <c r="AF104" s="96"/>
    </row>
    <row r="105" spans="15:35" ht="15" customHeight="1" x14ac:dyDescent="0.45">
      <c r="O105" s="81"/>
      <c r="P105" s="89"/>
      <c r="U105" s="92">
        <v>221.59999999999943</v>
      </c>
      <c r="V105" s="92">
        <v>1315</v>
      </c>
      <c r="W105" s="93"/>
      <c r="X105" s="93"/>
      <c r="Y105" s="94"/>
      <c r="Z105" s="94"/>
      <c r="AA105" s="95"/>
      <c r="AB105" s="95"/>
      <c r="AC105" s="92"/>
      <c r="AD105" s="92"/>
      <c r="AE105" s="96"/>
      <c r="AF105" s="96"/>
    </row>
    <row r="106" spans="15:35" ht="15" customHeight="1" x14ac:dyDescent="0.45">
      <c r="O106" s="81"/>
      <c r="P106" s="89"/>
      <c r="U106" s="92">
        <v>221.69999999999942</v>
      </c>
      <c r="V106" s="92">
        <v>1329.5</v>
      </c>
      <c r="W106" s="93"/>
      <c r="X106" s="93"/>
      <c r="Y106" s="94"/>
      <c r="Z106" s="94"/>
      <c r="AA106" s="95"/>
      <c r="AB106" s="95"/>
      <c r="AC106" s="92"/>
      <c r="AD106" s="92"/>
      <c r="AE106" s="96"/>
      <c r="AF106" s="96"/>
    </row>
    <row r="107" spans="15:35" ht="15" customHeight="1" x14ac:dyDescent="0.45">
      <c r="O107" s="81"/>
      <c r="P107" s="89"/>
      <c r="U107" s="92">
        <v>221.79999999999941</v>
      </c>
      <c r="V107" s="92">
        <v>1344</v>
      </c>
      <c r="W107" s="93"/>
      <c r="X107" s="93"/>
      <c r="Y107" s="94"/>
      <c r="Z107" s="94"/>
      <c r="AA107" s="95"/>
      <c r="AB107" s="95"/>
      <c r="AC107" s="92"/>
      <c r="AD107" s="92"/>
      <c r="AE107" s="96"/>
      <c r="AF107" s="96"/>
    </row>
    <row r="108" spans="15:35" ht="15" customHeight="1" x14ac:dyDescent="0.45">
      <c r="O108" s="81"/>
      <c r="P108" s="89"/>
      <c r="U108" s="92">
        <v>221.89999999999941</v>
      </c>
      <c r="V108" s="92">
        <v>1358.5</v>
      </c>
      <c r="W108" s="93"/>
      <c r="X108" s="93"/>
      <c r="Y108" s="94"/>
      <c r="Z108" s="94"/>
      <c r="AA108" s="95"/>
      <c r="AB108" s="95"/>
      <c r="AC108" s="92"/>
      <c r="AD108" s="92"/>
      <c r="AE108" s="96"/>
      <c r="AF108" s="96"/>
    </row>
    <row r="109" spans="15:35" ht="15" customHeight="1" x14ac:dyDescent="0.45">
      <c r="O109" s="81"/>
      <c r="P109" s="89"/>
      <c r="U109" s="92">
        <v>221.9999999999994</v>
      </c>
      <c r="V109" s="92">
        <v>1373</v>
      </c>
      <c r="W109" s="93"/>
      <c r="X109" s="93"/>
      <c r="Y109" s="94"/>
      <c r="Z109" s="94"/>
      <c r="AA109" s="95"/>
      <c r="AB109" s="95"/>
      <c r="AC109" s="92"/>
      <c r="AD109" s="92"/>
      <c r="AE109" s="96"/>
      <c r="AF109" s="96"/>
    </row>
    <row r="110" spans="15:35" ht="15" customHeight="1" x14ac:dyDescent="0.45">
      <c r="O110" s="81"/>
      <c r="P110" s="89"/>
      <c r="U110" s="92">
        <v>222.0999999999994</v>
      </c>
      <c r="V110" s="92">
        <v>1387.5</v>
      </c>
      <c r="W110" s="93"/>
      <c r="X110" s="93"/>
      <c r="Y110" s="94"/>
      <c r="Z110" s="94"/>
      <c r="AA110" s="95"/>
      <c r="AB110" s="95"/>
      <c r="AC110" s="92"/>
      <c r="AD110" s="92"/>
      <c r="AE110" s="96"/>
      <c r="AF110" s="96"/>
    </row>
    <row r="111" spans="15:35" ht="15" customHeight="1" x14ac:dyDescent="0.45">
      <c r="O111" s="81"/>
      <c r="P111" s="89"/>
      <c r="U111" s="92">
        <v>222.19999999999939</v>
      </c>
      <c r="V111" s="92">
        <v>1402</v>
      </c>
      <c r="W111" s="93"/>
      <c r="X111" s="93"/>
      <c r="Y111" s="94"/>
      <c r="Z111" s="94"/>
      <c r="AA111" s="95"/>
      <c r="AB111" s="95"/>
      <c r="AC111" s="92"/>
      <c r="AD111" s="92"/>
      <c r="AE111" s="96"/>
      <c r="AF111" s="96"/>
    </row>
    <row r="112" spans="15:35" ht="15" customHeight="1" x14ac:dyDescent="0.45">
      <c r="O112" s="81"/>
      <c r="P112" s="89"/>
      <c r="U112" s="92">
        <v>222.29999999999939</v>
      </c>
      <c r="V112" s="92">
        <v>1416.5</v>
      </c>
      <c r="W112" s="93"/>
      <c r="X112" s="93"/>
      <c r="Y112" s="94"/>
      <c r="Z112" s="94"/>
      <c r="AA112" s="95"/>
      <c r="AB112" s="95"/>
      <c r="AC112" s="92"/>
      <c r="AD112" s="92"/>
      <c r="AE112" s="96"/>
      <c r="AF112" s="96"/>
    </row>
    <row r="113" spans="15:32" ht="15" customHeight="1" x14ac:dyDescent="0.45">
      <c r="O113" s="81"/>
      <c r="P113" s="89"/>
      <c r="U113" s="92">
        <v>222.39999999999938</v>
      </c>
      <c r="V113" s="92">
        <v>1431</v>
      </c>
      <c r="W113" s="93"/>
      <c r="X113" s="93"/>
      <c r="Y113" s="94"/>
      <c r="Z113" s="94"/>
      <c r="AA113" s="95"/>
      <c r="AB113" s="95"/>
      <c r="AC113" s="92"/>
      <c r="AD113" s="92"/>
      <c r="AE113" s="96"/>
      <c r="AF113" s="96"/>
    </row>
    <row r="114" spans="15:32" ht="15" customHeight="1" x14ac:dyDescent="0.45">
      <c r="O114" s="81"/>
      <c r="P114" s="89"/>
      <c r="U114" s="92">
        <v>222.49999999999937</v>
      </c>
      <c r="V114" s="92">
        <v>1445.5</v>
      </c>
      <c r="W114" s="93"/>
      <c r="X114" s="93"/>
      <c r="Y114" s="94"/>
      <c r="Z114" s="94"/>
      <c r="AA114" s="95"/>
      <c r="AB114" s="95"/>
      <c r="AC114" s="92"/>
      <c r="AD114" s="92"/>
      <c r="AE114" s="96"/>
      <c r="AF114" s="96"/>
    </row>
    <row r="115" spans="15:32" ht="15" customHeight="1" x14ac:dyDescent="0.45">
      <c r="O115" s="81"/>
      <c r="P115" s="89"/>
      <c r="U115" s="92">
        <v>222.59999999999937</v>
      </c>
      <c r="V115" s="92">
        <v>1460</v>
      </c>
      <c r="W115" s="93"/>
      <c r="X115" s="93"/>
      <c r="Y115" s="94"/>
      <c r="Z115" s="94"/>
      <c r="AA115" s="95"/>
      <c r="AB115" s="95"/>
      <c r="AC115" s="92"/>
      <c r="AD115" s="92"/>
      <c r="AE115" s="96"/>
      <c r="AF115" s="96"/>
    </row>
    <row r="116" spans="15:32" ht="15" customHeight="1" x14ac:dyDescent="0.45">
      <c r="O116" s="81"/>
      <c r="P116" s="89"/>
      <c r="U116" s="92">
        <v>222.69999999999936</v>
      </c>
      <c r="V116" s="92">
        <v>1474.5</v>
      </c>
      <c r="W116" s="93"/>
      <c r="X116" s="93"/>
      <c r="Y116" s="94"/>
      <c r="Z116" s="94"/>
      <c r="AA116" s="95"/>
      <c r="AB116" s="95"/>
      <c r="AC116" s="92"/>
      <c r="AD116" s="92"/>
      <c r="AE116" s="96"/>
      <c r="AF116" s="96"/>
    </row>
    <row r="117" spans="15:32" ht="15" customHeight="1" x14ac:dyDescent="0.45">
      <c r="O117" s="81"/>
      <c r="P117" s="89"/>
      <c r="U117" s="92">
        <v>222.79999999999936</v>
      </c>
      <c r="V117" s="92">
        <v>1489</v>
      </c>
      <c r="W117" s="93"/>
      <c r="X117" s="93"/>
      <c r="Y117" s="94"/>
      <c r="Z117" s="94"/>
      <c r="AA117" s="95"/>
      <c r="AB117" s="95"/>
      <c r="AC117" s="92"/>
      <c r="AD117" s="92"/>
      <c r="AE117" s="96"/>
      <c r="AF117" s="96"/>
    </row>
    <row r="118" spans="15:32" ht="15" customHeight="1" x14ac:dyDescent="0.45">
      <c r="O118" s="81"/>
      <c r="P118" s="89"/>
      <c r="U118" s="92">
        <v>222.89999999999935</v>
      </c>
      <c r="V118" s="92">
        <v>1503.5</v>
      </c>
      <c r="W118" s="93"/>
      <c r="X118" s="93"/>
      <c r="Y118" s="94"/>
      <c r="Z118" s="94"/>
      <c r="AA118" s="95"/>
      <c r="AB118" s="95"/>
      <c r="AC118" s="92"/>
      <c r="AD118" s="92"/>
      <c r="AE118" s="96"/>
      <c r="AF118" s="96"/>
    </row>
    <row r="119" spans="15:32" ht="15" customHeight="1" x14ac:dyDescent="0.45">
      <c r="O119" s="81"/>
      <c r="P119" s="89"/>
    </row>
    <row r="120" spans="15:32" ht="15" customHeight="1" x14ac:dyDescent="0.45">
      <c r="O120" s="81"/>
      <c r="P120" s="89"/>
    </row>
    <row r="121" spans="15:32" ht="15" customHeight="1" x14ac:dyDescent="0.45">
      <c r="O121" s="81"/>
      <c r="P121" s="89"/>
    </row>
    <row r="122" spans="15:32" ht="15" customHeight="1" x14ac:dyDescent="0.45">
      <c r="O122" s="81"/>
      <c r="P122" s="89"/>
    </row>
    <row r="123" spans="15:32" ht="15" customHeight="1" x14ac:dyDescent="0.45">
      <c r="O123" s="81"/>
      <c r="P123" s="89"/>
    </row>
    <row r="124" spans="15:32" ht="15" customHeight="1" x14ac:dyDescent="0.45">
      <c r="O124" s="81"/>
      <c r="P124" s="89"/>
    </row>
    <row r="125" spans="15:32" ht="15" customHeight="1" x14ac:dyDescent="0.45">
      <c r="O125" s="81"/>
      <c r="P125" s="89"/>
    </row>
    <row r="126" spans="15:32" ht="15" customHeight="1" x14ac:dyDescent="0.45">
      <c r="O126" s="81"/>
      <c r="P126" s="89"/>
    </row>
    <row r="127" spans="15:32" ht="15" customHeight="1" x14ac:dyDescent="0.45">
      <c r="O127" s="81"/>
      <c r="P127" s="89"/>
    </row>
    <row r="128" spans="15:32" ht="15" customHeight="1" x14ac:dyDescent="0.45">
      <c r="O128" s="81"/>
      <c r="P128" s="89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7">
    <mergeCell ref="U1:V1"/>
    <mergeCell ref="W1:X1"/>
    <mergeCell ref="AG1:AH1"/>
    <mergeCell ref="K1:L1"/>
    <mergeCell ref="A1:B1"/>
    <mergeCell ref="C1:D1"/>
    <mergeCell ref="E1:F1"/>
    <mergeCell ref="G1:H1"/>
    <mergeCell ref="I1:J1"/>
    <mergeCell ref="Y1:Z1"/>
    <mergeCell ref="AA1:AB1"/>
    <mergeCell ref="AC1:AD1"/>
    <mergeCell ref="AE1:AF1"/>
    <mergeCell ref="M1:N1"/>
    <mergeCell ref="O1:P1"/>
    <mergeCell ref="Q1:R1"/>
    <mergeCell ref="S1:T1"/>
  </mergeCells>
  <pageMargins left="0.53" right="0" top="0.98425196850393704" bottom="0" header="0.51181102362204722" footer="0.51181102362204722"/>
  <pageSetup paperSize="9" scale="42" orientation="portrait" horizontalDpi="300" verticalDpi="300" r:id="rId1"/>
  <headerFooter alignWithMargins="0"/>
  <colBreaks count="1" manualBreakCount="1">
    <brk id="3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400"/>
  <sheetViews>
    <sheetView workbookViewId="0">
      <selection activeCell="N14" sqref="N14"/>
    </sheetView>
  </sheetViews>
  <sheetFormatPr defaultRowHeight="19.5" x14ac:dyDescent="0.35"/>
  <cols>
    <col min="1" max="1" width="6.875" style="106" customWidth="1"/>
    <col min="2" max="2" width="7" style="106" customWidth="1"/>
    <col min="3" max="3" width="7.125" style="106" customWidth="1"/>
    <col min="4" max="5" width="7" style="106" customWidth="1"/>
    <col min="6" max="6" width="7.5" style="106" bestFit="1" customWidth="1"/>
    <col min="7" max="12" width="7.125" style="106" customWidth="1"/>
    <col min="13" max="13" width="8.625" style="106" customWidth="1"/>
    <col min="14" max="256" width="9" style="106"/>
    <col min="257" max="257" width="6.875" style="106" customWidth="1"/>
    <col min="258" max="258" width="7" style="106" customWidth="1"/>
    <col min="259" max="259" width="7.125" style="106" customWidth="1"/>
    <col min="260" max="261" width="7" style="106" customWidth="1"/>
    <col min="262" max="262" width="7.5" style="106" bestFit="1" customWidth="1"/>
    <col min="263" max="268" width="7.125" style="106" customWidth="1"/>
    <col min="269" max="269" width="8.625" style="106" customWidth="1"/>
    <col min="270" max="512" width="9" style="106"/>
    <col min="513" max="513" width="6.875" style="106" customWidth="1"/>
    <col min="514" max="514" width="7" style="106" customWidth="1"/>
    <col min="515" max="515" width="7.125" style="106" customWidth="1"/>
    <col min="516" max="517" width="7" style="106" customWidth="1"/>
    <col min="518" max="518" width="7.5" style="106" bestFit="1" customWidth="1"/>
    <col min="519" max="524" width="7.125" style="106" customWidth="1"/>
    <col min="525" max="525" width="8.625" style="106" customWidth="1"/>
    <col min="526" max="768" width="9" style="106"/>
    <col min="769" max="769" width="6.875" style="106" customWidth="1"/>
    <col min="770" max="770" width="7" style="106" customWidth="1"/>
    <col min="771" max="771" width="7.125" style="106" customWidth="1"/>
    <col min="772" max="773" width="7" style="106" customWidth="1"/>
    <col min="774" max="774" width="7.5" style="106" bestFit="1" customWidth="1"/>
    <col min="775" max="780" width="7.125" style="106" customWidth="1"/>
    <col min="781" max="781" width="8.625" style="106" customWidth="1"/>
    <col min="782" max="1024" width="9" style="106"/>
    <col min="1025" max="1025" width="6.875" style="106" customWidth="1"/>
    <col min="1026" max="1026" width="7" style="106" customWidth="1"/>
    <col min="1027" max="1027" width="7.125" style="106" customWidth="1"/>
    <col min="1028" max="1029" width="7" style="106" customWidth="1"/>
    <col min="1030" max="1030" width="7.5" style="106" bestFit="1" customWidth="1"/>
    <col min="1031" max="1036" width="7.125" style="106" customWidth="1"/>
    <col min="1037" max="1037" width="8.625" style="106" customWidth="1"/>
    <col min="1038" max="1280" width="9" style="106"/>
    <col min="1281" max="1281" width="6.875" style="106" customWidth="1"/>
    <col min="1282" max="1282" width="7" style="106" customWidth="1"/>
    <col min="1283" max="1283" width="7.125" style="106" customWidth="1"/>
    <col min="1284" max="1285" width="7" style="106" customWidth="1"/>
    <col min="1286" max="1286" width="7.5" style="106" bestFit="1" customWidth="1"/>
    <col min="1287" max="1292" width="7.125" style="106" customWidth="1"/>
    <col min="1293" max="1293" width="8.625" style="106" customWidth="1"/>
    <col min="1294" max="1536" width="9" style="106"/>
    <col min="1537" max="1537" width="6.875" style="106" customWidth="1"/>
    <col min="1538" max="1538" width="7" style="106" customWidth="1"/>
    <col min="1539" max="1539" width="7.125" style="106" customWidth="1"/>
    <col min="1540" max="1541" width="7" style="106" customWidth="1"/>
    <col min="1542" max="1542" width="7.5" style="106" bestFit="1" customWidth="1"/>
    <col min="1543" max="1548" width="7.125" style="106" customWidth="1"/>
    <col min="1549" max="1549" width="8.625" style="106" customWidth="1"/>
    <col min="1550" max="1792" width="9" style="106"/>
    <col min="1793" max="1793" width="6.875" style="106" customWidth="1"/>
    <col min="1794" max="1794" width="7" style="106" customWidth="1"/>
    <col min="1795" max="1795" width="7.125" style="106" customWidth="1"/>
    <col min="1796" max="1797" width="7" style="106" customWidth="1"/>
    <col min="1798" max="1798" width="7.5" style="106" bestFit="1" customWidth="1"/>
    <col min="1799" max="1804" width="7.125" style="106" customWidth="1"/>
    <col min="1805" max="1805" width="8.625" style="106" customWidth="1"/>
    <col min="1806" max="2048" width="9" style="106"/>
    <col min="2049" max="2049" width="6.875" style="106" customWidth="1"/>
    <col min="2050" max="2050" width="7" style="106" customWidth="1"/>
    <col min="2051" max="2051" width="7.125" style="106" customWidth="1"/>
    <col min="2052" max="2053" width="7" style="106" customWidth="1"/>
    <col min="2054" max="2054" width="7.5" style="106" bestFit="1" customWidth="1"/>
    <col min="2055" max="2060" width="7.125" style="106" customWidth="1"/>
    <col min="2061" max="2061" width="8.625" style="106" customWidth="1"/>
    <col min="2062" max="2304" width="9" style="106"/>
    <col min="2305" max="2305" width="6.875" style="106" customWidth="1"/>
    <col min="2306" max="2306" width="7" style="106" customWidth="1"/>
    <col min="2307" max="2307" width="7.125" style="106" customWidth="1"/>
    <col min="2308" max="2309" width="7" style="106" customWidth="1"/>
    <col min="2310" max="2310" width="7.5" style="106" bestFit="1" customWidth="1"/>
    <col min="2311" max="2316" width="7.125" style="106" customWidth="1"/>
    <col min="2317" max="2317" width="8.625" style="106" customWidth="1"/>
    <col min="2318" max="2560" width="9" style="106"/>
    <col min="2561" max="2561" width="6.875" style="106" customWidth="1"/>
    <col min="2562" max="2562" width="7" style="106" customWidth="1"/>
    <col min="2563" max="2563" width="7.125" style="106" customWidth="1"/>
    <col min="2564" max="2565" width="7" style="106" customWidth="1"/>
    <col min="2566" max="2566" width="7.5" style="106" bestFit="1" customWidth="1"/>
    <col min="2567" max="2572" width="7.125" style="106" customWidth="1"/>
    <col min="2573" max="2573" width="8.625" style="106" customWidth="1"/>
    <col min="2574" max="2816" width="9" style="106"/>
    <col min="2817" max="2817" width="6.875" style="106" customWidth="1"/>
    <col min="2818" max="2818" width="7" style="106" customWidth="1"/>
    <col min="2819" max="2819" width="7.125" style="106" customWidth="1"/>
    <col min="2820" max="2821" width="7" style="106" customWidth="1"/>
    <col min="2822" max="2822" width="7.5" style="106" bestFit="1" customWidth="1"/>
    <col min="2823" max="2828" width="7.125" style="106" customWidth="1"/>
    <col min="2829" max="2829" width="8.625" style="106" customWidth="1"/>
    <col min="2830" max="3072" width="9" style="106"/>
    <col min="3073" max="3073" width="6.875" style="106" customWidth="1"/>
    <col min="3074" max="3074" width="7" style="106" customWidth="1"/>
    <col min="3075" max="3075" width="7.125" style="106" customWidth="1"/>
    <col min="3076" max="3077" width="7" style="106" customWidth="1"/>
    <col min="3078" max="3078" width="7.5" style="106" bestFit="1" customWidth="1"/>
    <col min="3079" max="3084" width="7.125" style="106" customWidth="1"/>
    <col min="3085" max="3085" width="8.625" style="106" customWidth="1"/>
    <col min="3086" max="3328" width="9" style="106"/>
    <col min="3329" max="3329" width="6.875" style="106" customWidth="1"/>
    <col min="3330" max="3330" width="7" style="106" customWidth="1"/>
    <col min="3331" max="3331" width="7.125" style="106" customWidth="1"/>
    <col min="3332" max="3333" width="7" style="106" customWidth="1"/>
    <col min="3334" max="3334" width="7.5" style="106" bestFit="1" customWidth="1"/>
    <col min="3335" max="3340" width="7.125" style="106" customWidth="1"/>
    <col min="3341" max="3341" width="8.625" style="106" customWidth="1"/>
    <col min="3342" max="3584" width="9" style="106"/>
    <col min="3585" max="3585" width="6.875" style="106" customWidth="1"/>
    <col min="3586" max="3586" width="7" style="106" customWidth="1"/>
    <col min="3587" max="3587" width="7.125" style="106" customWidth="1"/>
    <col min="3588" max="3589" width="7" style="106" customWidth="1"/>
    <col min="3590" max="3590" width="7.5" style="106" bestFit="1" customWidth="1"/>
    <col min="3591" max="3596" width="7.125" style="106" customWidth="1"/>
    <col min="3597" max="3597" width="8.625" style="106" customWidth="1"/>
    <col min="3598" max="3840" width="9" style="106"/>
    <col min="3841" max="3841" width="6.875" style="106" customWidth="1"/>
    <col min="3842" max="3842" width="7" style="106" customWidth="1"/>
    <col min="3843" max="3843" width="7.125" style="106" customWidth="1"/>
    <col min="3844" max="3845" width="7" style="106" customWidth="1"/>
    <col min="3846" max="3846" width="7.5" style="106" bestFit="1" customWidth="1"/>
    <col min="3847" max="3852" width="7.125" style="106" customWidth="1"/>
    <col min="3853" max="3853" width="8.625" style="106" customWidth="1"/>
    <col min="3854" max="4096" width="9" style="106"/>
    <col min="4097" max="4097" width="6.875" style="106" customWidth="1"/>
    <col min="4098" max="4098" width="7" style="106" customWidth="1"/>
    <col min="4099" max="4099" width="7.125" style="106" customWidth="1"/>
    <col min="4100" max="4101" width="7" style="106" customWidth="1"/>
    <col min="4102" max="4102" width="7.5" style="106" bestFit="1" customWidth="1"/>
    <col min="4103" max="4108" width="7.125" style="106" customWidth="1"/>
    <col min="4109" max="4109" width="8.625" style="106" customWidth="1"/>
    <col min="4110" max="4352" width="9" style="106"/>
    <col min="4353" max="4353" width="6.875" style="106" customWidth="1"/>
    <col min="4354" max="4354" width="7" style="106" customWidth="1"/>
    <col min="4355" max="4355" width="7.125" style="106" customWidth="1"/>
    <col min="4356" max="4357" width="7" style="106" customWidth="1"/>
    <col min="4358" max="4358" width="7.5" style="106" bestFit="1" customWidth="1"/>
    <col min="4359" max="4364" width="7.125" style="106" customWidth="1"/>
    <col min="4365" max="4365" width="8.625" style="106" customWidth="1"/>
    <col min="4366" max="4608" width="9" style="106"/>
    <col min="4609" max="4609" width="6.875" style="106" customWidth="1"/>
    <col min="4610" max="4610" width="7" style="106" customWidth="1"/>
    <col min="4611" max="4611" width="7.125" style="106" customWidth="1"/>
    <col min="4612" max="4613" width="7" style="106" customWidth="1"/>
    <col min="4614" max="4614" width="7.5" style="106" bestFit="1" customWidth="1"/>
    <col min="4615" max="4620" width="7.125" style="106" customWidth="1"/>
    <col min="4621" max="4621" width="8.625" style="106" customWidth="1"/>
    <col min="4622" max="4864" width="9" style="106"/>
    <col min="4865" max="4865" width="6.875" style="106" customWidth="1"/>
    <col min="4866" max="4866" width="7" style="106" customWidth="1"/>
    <col min="4867" max="4867" width="7.125" style="106" customWidth="1"/>
    <col min="4868" max="4869" width="7" style="106" customWidth="1"/>
    <col min="4870" max="4870" width="7.5" style="106" bestFit="1" customWidth="1"/>
    <col min="4871" max="4876" width="7.125" style="106" customWidth="1"/>
    <col min="4877" max="4877" width="8.625" style="106" customWidth="1"/>
    <col min="4878" max="5120" width="9" style="106"/>
    <col min="5121" max="5121" width="6.875" style="106" customWidth="1"/>
    <col min="5122" max="5122" width="7" style="106" customWidth="1"/>
    <col min="5123" max="5123" width="7.125" style="106" customWidth="1"/>
    <col min="5124" max="5125" width="7" style="106" customWidth="1"/>
    <col min="5126" max="5126" width="7.5" style="106" bestFit="1" customWidth="1"/>
    <col min="5127" max="5132" width="7.125" style="106" customWidth="1"/>
    <col min="5133" max="5133" width="8.625" style="106" customWidth="1"/>
    <col min="5134" max="5376" width="9" style="106"/>
    <col min="5377" max="5377" width="6.875" style="106" customWidth="1"/>
    <col min="5378" max="5378" width="7" style="106" customWidth="1"/>
    <col min="5379" max="5379" width="7.125" style="106" customWidth="1"/>
    <col min="5380" max="5381" width="7" style="106" customWidth="1"/>
    <col min="5382" max="5382" width="7.5" style="106" bestFit="1" customWidth="1"/>
    <col min="5383" max="5388" width="7.125" style="106" customWidth="1"/>
    <col min="5389" max="5389" width="8.625" style="106" customWidth="1"/>
    <col min="5390" max="5632" width="9" style="106"/>
    <col min="5633" max="5633" width="6.875" style="106" customWidth="1"/>
    <col min="5634" max="5634" width="7" style="106" customWidth="1"/>
    <col min="5635" max="5635" width="7.125" style="106" customWidth="1"/>
    <col min="5636" max="5637" width="7" style="106" customWidth="1"/>
    <col min="5638" max="5638" width="7.5" style="106" bestFit="1" customWidth="1"/>
    <col min="5639" max="5644" width="7.125" style="106" customWidth="1"/>
    <col min="5645" max="5645" width="8.625" style="106" customWidth="1"/>
    <col min="5646" max="5888" width="9" style="106"/>
    <col min="5889" max="5889" width="6.875" style="106" customWidth="1"/>
    <col min="5890" max="5890" width="7" style="106" customWidth="1"/>
    <col min="5891" max="5891" width="7.125" style="106" customWidth="1"/>
    <col min="5892" max="5893" width="7" style="106" customWidth="1"/>
    <col min="5894" max="5894" width="7.5" style="106" bestFit="1" customWidth="1"/>
    <col min="5895" max="5900" width="7.125" style="106" customWidth="1"/>
    <col min="5901" max="5901" width="8.625" style="106" customWidth="1"/>
    <col min="5902" max="6144" width="9" style="106"/>
    <col min="6145" max="6145" width="6.875" style="106" customWidth="1"/>
    <col min="6146" max="6146" width="7" style="106" customWidth="1"/>
    <col min="6147" max="6147" width="7.125" style="106" customWidth="1"/>
    <col min="6148" max="6149" width="7" style="106" customWidth="1"/>
    <col min="6150" max="6150" width="7.5" style="106" bestFit="1" customWidth="1"/>
    <col min="6151" max="6156" width="7.125" style="106" customWidth="1"/>
    <col min="6157" max="6157" width="8.625" style="106" customWidth="1"/>
    <col min="6158" max="6400" width="9" style="106"/>
    <col min="6401" max="6401" width="6.875" style="106" customWidth="1"/>
    <col min="6402" max="6402" width="7" style="106" customWidth="1"/>
    <col min="6403" max="6403" width="7.125" style="106" customWidth="1"/>
    <col min="6404" max="6405" width="7" style="106" customWidth="1"/>
    <col min="6406" max="6406" width="7.5" style="106" bestFit="1" customWidth="1"/>
    <col min="6407" max="6412" width="7.125" style="106" customWidth="1"/>
    <col min="6413" max="6413" width="8.625" style="106" customWidth="1"/>
    <col min="6414" max="6656" width="9" style="106"/>
    <col min="6657" max="6657" width="6.875" style="106" customWidth="1"/>
    <col min="6658" max="6658" width="7" style="106" customWidth="1"/>
    <col min="6659" max="6659" width="7.125" style="106" customWidth="1"/>
    <col min="6660" max="6661" width="7" style="106" customWidth="1"/>
    <col min="6662" max="6662" width="7.5" style="106" bestFit="1" customWidth="1"/>
    <col min="6663" max="6668" width="7.125" style="106" customWidth="1"/>
    <col min="6669" max="6669" width="8.625" style="106" customWidth="1"/>
    <col min="6670" max="6912" width="9" style="106"/>
    <col min="6913" max="6913" width="6.875" style="106" customWidth="1"/>
    <col min="6914" max="6914" width="7" style="106" customWidth="1"/>
    <col min="6915" max="6915" width="7.125" style="106" customWidth="1"/>
    <col min="6916" max="6917" width="7" style="106" customWidth="1"/>
    <col min="6918" max="6918" width="7.5" style="106" bestFit="1" customWidth="1"/>
    <col min="6919" max="6924" width="7.125" style="106" customWidth="1"/>
    <col min="6925" max="6925" width="8.625" style="106" customWidth="1"/>
    <col min="6926" max="7168" width="9" style="106"/>
    <col min="7169" max="7169" width="6.875" style="106" customWidth="1"/>
    <col min="7170" max="7170" width="7" style="106" customWidth="1"/>
    <col min="7171" max="7171" width="7.125" style="106" customWidth="1"/>
    <col min="7172" max="7173" width="7" style="106" customWidth="1"/>
    <col min="7174" max="7174" width="7.5" style="106" bestFit="1" customWidth="1"/>
    <col min="7175" max="7180" width="7.125" style="106" customWidth="1"/>
    <col min="7181" max="7181" width="8.625" style="106" customWidth="1"/>
    <col min="7182" max="7424" width="9" style="106"/>
    <col min="7425" max="7425" width="6.875" style="106" customWidth="1"/>
    <col min="7426" max="7426" width="7" style="106" customWidth="1"/>
    <col min="7427" max="7427" width="7.125" style="106" customWidth="1"/>
    <col min="7428" max="7429" width="7" style="106" customWidth="1"/>
    <col min="7430" max="7430" width="7.5" style="106" bestFit="1" customWidth="1"/>
    <col min="7431" max="7436" width="7.125" style="106" customWidth="1"/>
    <col min="7437" max="7437" width="8.625" style="106" customWidth="1"/>
    <col min="7438" max="7680" width="9" style="106"/>
    <col min="7681" max="7681" width="6.875" style="106" customWidth="1"/>
    <col min="7682" max="7682" width="7" style="106" customWidth="1"/>
    <col min="7683" max="7683" width="7.125" style="106" customWidth="1"/>
    <col min="7684" max="7685" width="7" style="106" customWidth="1"/>
    <col min="7686" max="7686" width="7.5" style="106" bestFit="1" customWidth="1"/>
    <col min="7687" max="7692" width="7.125" style="106" customWidth="1"/>
    <col min="7693" max="7693" width="8.625" style="106" customWidth="1"/>
    <col min="7694" max="7936" width="9" style="106"/>
    <col min="7937" max="7937" width="6.875" style="106" customWidth="1"/>
    <col min="7938" max="7938" width="7" style="106" customWidth="1"/>
    <col min="7939" max="7939" width="7.125" style="106" customWidth="1"/>
    <col min="7940" max="7941" width="7" style="106" customWidth="1"/>
    <col min="7942" max="7942" width="7.5" style="106" bestFit="1" customWidth="1"/>
    <col min="7943" max="7948" width="7.125" style="106" customWidth="1"/>
    <col min="7949" max="7949" width="8.625" style="106" customWidth="1"/>
    <col min="7950" max="8192" width="9" style="106"/>
    <col min="8193" max="8193" width="6.875" style="106" customWidth="1"/>
    <col min="8194" max="8194" width="7" style="106" customWidth="1"/>
    <col min="8195" max="8195" width="7.125" style="106" customWidth="1"/>
    <col min="8196" max="8197" width="7" style="106" customWidth="1"/>
    <col min="8198" max="8198" width="7.5" style="106" bestFit="1" customWidth="1"/>
    <col min="8199" max="8204" width="7.125" style="106" customWidth="1"/>
    <col min="8205" max="8205" width="8.625" style="106" customWidth="1"/>
    <col min="8206" max="8448" width="9" style="106"/>
    <col min="8449" max="8449" width="6.875" style="106" customWidth="1"/>
    <col min="8450" max="8450" width="7" style="106" customWidth="1"/>
    <col min="8451" max="8451" width="7.125" style="106" customWidth="1"/>
    <col min="8452" max="8453" width="7" style="106" customWidth="1"/>
    <col min="8454" max="8454" width="7.5" style="106" bestFit="1" customWidth="1"/>
    <col min="8455" max="8460" width="7.125" style="106" customWidth="1"/>
    <col min="8461" max="8461" width="8.625" style="106" customWidth="1"/>
    <col min="8462" max="8704" width="9" style="106"/>
    <col min="8705" max="8705" width="6.875" style="106" customWidth="1"/>
    <col min="8706" max="8706" width="7" style="106" customWidth="1"/>
    <col min="8707" max="8707" width="7.125" style="106" customWidth="1"/>
    <col min="8708" max="8709" width="7" style="106" customWidth="1"/>
    <col min="8710" max="8710" width="7.5" style="106" bestFit="1" customWidth="1"/>
    <col min="8711" max="8716" width="7.125" style="106" customWidth="1"/>
    <col min="8717" max="8717" width="8.625" style="106" customWidth="1"/>
    <col min="8718" max="8960" width="9" style="106"/>
    <col min="8961" max="8961" width="6.875" style="106" customWidth="1"/>
    <col min="8962" max="8962" width="7" style="106" customWidth="1"/>
    <col min="8963" max="8963" width="7.125" style="106" customWidth="1"/>
    <col min="8964" max="8965" width="7" style="106" customWidth="1"/>
    <col min="8966" max="8966" width="7.5" style="106" bestFit="1" customWidth="1"/>
    <col min="8967" max="8972" width="7.125" style="106" customWidth="1"/>
    <col min="8973" max="8973" width="8.625" style="106" customWidth="1"/>
    <col min="8974" max="9216" width="9" style="106"/>
    <col min="9217" max="9217" width="6.875" style="106" customWidth="1"/>
    <col min="9218" max="9218" width="7" style="106" customWidth="1"/>
    <col min="9219" max="9219" width="7.125" style="106" customWidth="1"/>
    <col min="9220" max="9221" width="7" style="106" customWidth="1"/>
    <col min="9222" max="9222" width="7.5" style="106" bestFit="1" customWidth="1"/>
    <col min="9223" max="9228" width="7.125" style="106" customWidth="1"/>
    <col min="9229" max="9229" width="8.625" style="106" customWidth="1"/>
    <col min="9230" max="9472" width="9" style="106"/>
    <col min="9473" max="9473" width="6.875" style="106" customWidth="1"/>
    <col min="9474" max="9474" width="7" style="106" customWidth="1"/>
    <col min="9475" max="9475" width="7.125" style="106" customWidth="1"/>
    <col min="9476" max="9477" width="7" style="106" customWidth="1"/>
    <col min="9478" max="9478" width="7.5" style="106" bestFit="1" customWidth="1"/>
    <col min="9479" max="9484" width="7.125" style="106" customWidth="1"/>
    <col min="9485" max="9485" width="8.625" style="106" customWidth="1"/>
    <col min="9486" max="9728" width="9" style="106"/>
    <col min="9729" max="9729" width="6.875" style="106" customWidth="1"/>
    <col min="9730" max="9730" width="7" style="106" customWidth="1"/>
    <col min="9731" max="9731" width="7.125" style="106" customWidth="1"/>
    <col min="9732" max="9733" width="7" style="106" customWidth="1"/>
    <col min="9734" max="9734" width="7.5" style="106" bestFit="1" customWidth="1"/>
    <col min="9735" max="9740" width="7.125" style="106" customWidth="1"/>
    <col min="9741" max="9741" width="8.625" style="106" customWidth="1"/>
    <col min="9742" max="9984" width="9" style="106"/>
    <col min="9985" max="9985" width="6.875" style="106" customWidth="1"/>
    <col min="9986" max="9986" width="7" style="106" customWidth="1"/>
    <col min="9987" max="9987" width="7.125" style="106" customWidth="1"/>
    <col min="9988" max="9989" width="7" style="106" customWidth="1"/>
    <col min="9990" max="9990" width="7.5" style="106" bestFit="1" customWidth="1"/>
    <col min="9991" max="9996" width="7.125" style="106" customWidth="1"/>
    <col min="9997" max="9997" width="8.625" style="106" customWidth="1"/>
    <col min="9998" max="10240" width="9" style="106"/>
    <col min="10241" max="10241" width="6.875" style="106" customWidth="1"/>
    <col min="10242" max="10242" width="7" style="106" customWidth="1"/>
    <col min="10243" max="10243" width="7.125" style="106" customWidth="1"/>
    <col min="10244" max="10245" width="7" style="106" customWidth="1"/>
    <col min="10246" max="10246" width="7.5" style="106" bestFit="1" customWidth="1"/>
    <col min="10247" max="10252" width="7.125" style="106" customWidth="1"/>
    <col min="10253" max="10253" width="8.625" style="106" customWidth="1"/>
    <col min="10254" max="10496" width="9" style="106"/>
    <col min="10497" max="10497" width="6.875" style="106" customWidth="1"/>
    <col min="10498" max="10498" width="7" style="106" customWidth="1"/>
    <col min="10499" max="10499" width="7.125" style="106" customWidth="1"/>
    <col min="10500" max="10501" width="7" style="106" customWidth="1"/>
    <col min="10502" max="10502" width="7.5" style="106" bestFit="1" customWidth="1"/>
    <col min="10503" max="10508" width="7.125" style="106" customWidth="1"/>
    <col min="10509" max="10509" width="8.625" style="106" customWidth="1"/>
    <col min="10510" max="10752" width="9" style="106"/>
    <col min="10753" max="10753" width="6.875" style="106" customWidth="1"/>
    <col min="10754" max="10754" width="7" style="106" customWidth="1"/>
    <col min="10755" max="10755" width="7.125" style="106" customWidth="1"/>
    <col min="10756" max="10757" width="7" style="106" customWidth="1"/>
    <col min="10758" max="10758" width="7.5" style="106" bestFit="1" customWidth="1"/>
    <col min="10759" max="10764" width="7.125" style="106" customWidth="1"/>
    <col min="10765" max="10765" width="8.625" style="106" customWidth="1"/>
    <col min="10766" max="11008" width="9" style="106"/>
    <col min="11009" max="11009" width="6.875" style="106" customWidth="1"/>
    <col min="11010" max="11010" width="7" style="106" customWidth="1"/>
    <col min="11011" max="11011" width="7.125" style="106" customWidth="1"/>
    <col min="11012" max="11013" width="7" style="106" customWidth="1"/>
    <col min="11014" max="11014" width="7.5" style="106" bestFit="1" customWidth="1"/>
    <col min="11015" max="11020" width="7.125" style="106" customWidth="1"/>
    <col min="11021" max="11021" width="8.625" style="106" customWidth="1"/>
    <col min="11022" max="11264" width="9" style="106"/>
    <col min="11265" max="11265" width="6.875" style="106" customWidth="1"/>
    <col min="11266" max="11266" width="7" style="106" customWidth="1"/>
    <col min="11267" max="11267" width="7.125" style="106" customWidth="1"/>
    <col min="11268" max="11269" width="7" style="106" customWidth="1"/>
    <col min="11270" max="11270" width="7.5" style="106" bestFit="1" customWidth="1"/>
    <col min="11271" max="11276" width="7.125" style="106" customWidth="1"/>
    <col min="11277" max="11277" width="8.625" style="106" customWidth="1"/>
    <col min="11278" max="11520" width="9" style="106"/>
    <col min="11521" max="11521" width="6.875" style="106" customWidth="1"/>
    <col min="11522" max="11522" width="7" style="106" customWidth="1"/>
    <col min="11523" max="11523" width="7.125" style="106" customWidth="1"/>
    <col min="11524" max="11525" width="7" style="106" customWidth="1"/>
    <col min="11526" max="11526" width="7.5" style="106" bestFit="1" customWidth="1"/>
    <col min="11527" max="11532" width="7.125" style="106" customWidth="1"/>
    <col min="11533" max="11533" width="8.625" style="106" customWidth="1"/>
    <col min="11534" max="11776" width="9" style="106"/>
    <col min="11777" max="11777" width="6.875" style="106" customWidth="1"/>
    <col min="11778" max="11778" width="7" style="106" customWidth="1"/>
    <col min="11779" max="11779" width="7.125" style="106" customWidth="1"/>
    <col min="11780" max="11781" width="7" style="106" customWidth="1"/>
    <col min="11782" max="11782" width="7.5" style="106" bestFit="1" customWidth="1"/>
    <col min="11783" max="11788" width="7.125" style="106" customWidth="1"/>
    <col min="11789" max="11789" width="8.625" style="106" customWidth="1"/>
    <col min="11790" max="12032" width="9" style="106"/>
    <col min="12033" max="12033" width="6.875" style="106" customWidth="1"/>
    <col min="12034" max="12034" width="7" style="106" customWidth="1"/>
    <col min="12035" max="12035" width="7.125" style="106" customWidth="1"/>
    <col min="12036" max="12037" width="7" style="106" customWidth="1"/>
    <col min="12038" max="12038" width="7.5" style="106" bestFit="1" customWidth="1"/>
    <col min="12039" max="12044" width="7.125" style="106" customWidth="1"/>
    <col min="12045" max="12045" width="8.625" style="106" customWidth="1"/>
    <col min="12046" max="12288" width="9" style="106"/>
    <col min="12289" max="12289" width="6.875" style="106" customWidth="1"/>
    <col min="12290" max="12290" width="7" style="106" customWidth="1"/>
    <col min="12291" max="12291" width="7.125" style="106" customWidth="1"/>
    <col min="12292" max="12293" width="7" style="106" customWidth="1"/>
    <col min="12294" max="12294" width="7.5" style="106" bestFit="1" customWidth="1"/>
    <col min="12295" max="12300" width="7.125" style="106" customWidth="1"/>
    <col min="12301" max="12301" width="8.625" style="106" customWidth="1"/>
    <col min="12302" max="12544" width="9" style="106"/>
    <col min="12545" max="12545" width="6.875" style="106" customWidth="1"/>
    <col min="12546" max="12546" width="7" style="106" customWidth="1"/>
    <col min="12547" max="12547" width="7.125" style="106" customWidth="1"/>
    <col min="12548" max="12549" width="7" style="106" customWidth="1"/>
    <col min="12550" max="12550" width="7.5" style="106" bestFit="1" customWidth="1"/>
    <col min="12551" max="12556" width="7.125" style="106" customWidth="1"/>
    <col min="12557" max="12557" width="8.625" style="106" customWidth="1"/>
    <col min="12558" max="12800" width="9" style="106"/>
    <col min="12801" max="12801" width="6.875" style="106" customWidth="1"/>
    <col min="12802" max="12802" width="7" style="106" customWidth="1"/>
    <col min="12803" max="12803" width="7.125" style="106" customWidth="1"/>
    <col min="12804" max="12805" width="7" style="106" customWidth="1"/>
    <col min="12806" max="12806" width="7.5" style="106" bestFit="1" customWidth="1"/>
    <col min="12807" max="12812" width="7.125" style="106" customWidth="1"/>
    <col min="12813" max="12813" width="8.625" style="106" customWidth="1"/>
    <col min="12814" max="13056" width="9" style="106"/>
    <col min="13057" max="13057" width="6.875" style="106" customWidth="1"/>
    <col min="13058" max="13058" width="7" style="106" customWidth="1"/>
    <col min="13059" max="13059" width="7.125" style="106" customWidth="1"/>
    <col min="13060" max="13061" width="7" style="106" customWidth="1"/>
    <col min="13062" max="13062" width="7.5" style="106" bestFit="1" customWidth="1"/>
    <col min="13063" max="13068" width="7.125" style="106" customWidth="1"/>
    <col min="13069" max="13069" width="8.625" style="106" customWidth="1"/>
    <col min="13070" max="13312" width="9" style="106"/>
    <col min="13313" max="13313" width="6.875" style="106" customWidth="1"/>
    <col min="13314" max="13314" width="7" style="106" customWidth="1"/>
    <col min="13315" max="13315" width="7.125" style="106" customWidth="1"/>
    <col min="13316" max="13317" width="7" style="106" customWidth="1"/>
    <col min="13318" max="13318" width="7.5" style="106" bestFit="1" customWidth="1"/>
    <col min="13319" max="13324" width="7.125" style="106" customWidth="1"/>
    <col min="13325" max="13325" width="8.625" style="106" customWidth="1"/>
    <col min="13326" max="13568" width="9" style="106"/>
    <col min="13569" max="13569" width="6.875" style="106" customWidth="1"/>
    <col min="13570" max="13570" width="7" style="106" customWidth="1"/>
    <col min="13571" max="13571" width="7.125" style="106" customWidth="1"/>
    <col min="13572" max="13573" width="7" style="106" customWidth="1"/>
    <col min="13574" max="13574" width="7.5" style="106" bestFit="1" customWidth="1"/>
    <col min="13575" max="13580" width="7.125" style="106" customWidth="1"/>
    <col min="13581" max="13581" width="8.625" style="106" customWidth="1"/>
    <col min="13582" max="13824" width="9" style="106"/>
    <col min="13825" max="13825" width="6.875" style="106" customWidth="1"/>
    <col min="13826" max="13826" width="7" style="106" customWidth="1"/>
    <col min="13827" max="13827" width="7.125" style="106" customWidth="1"/>
    <col min="13828" max="13829" width="7" style="106" customWidth="1"/>
    <col min="13830" max="13830" width="7.5" style="106" bestFit="1" customWidth="1"/>
    <col min="13831" max="13836" width="7.125" style="106" customWidth="1"/>
    <col min="13837" max="13837" width="8.625" style="106" customWidth="1"/>
    <col min="13838" max="14080" width="9" style="106"/>
    <col min="14081" max="14081" width="6.875" style="106" customWidth="1"/>
    <col min="14082" max="14082" width="7" style="106" customWidth="1"/>
    <col min="14083" max="14083" width="7.125" style="106" customWidth="1"/>
    <col min="14084" max="14085" width="7" style="106" customWidth="1"/>
    <col min="14086" max="14086" width="7.5" style="106" bestFit="1" customWidth="1"/>
    <col min="14087" max="14092" width="7.125" style="106" customWidth="1"/>
    <col min="14093" max="14093" width="8.625" style="106" customWidth="1"/>
    <col min="14094" max="14336" width="9" style="106"/>
    <col min="14337" max="14337" width="6.875" style="106" customWidth="1"/>
    <col min="14338" max="14338" width="7" style="106" customWidth="1"/>
    <col min="14339" max="14339" width="7.125" style="106" customWidth="1"/>
    <col min="14340" max="14341" width="7" style="106" customWidth="1"/>
    <col min="14342" max="14342" width="7.5" style="106" bestFit="1" customWidth="1"/>
    <col min="14343" max="14348" width="7.125" style="106" customWidth="1"/>
    <col min="14349" max="14349" width="8.625" style="106" customWidth="1"/>
    <col min="14350" max="14592" width="9" style="106"/>
    <col min="14593" max="14593" width="6.875" style="106" customWidth="1"/>
    <col min="14594" max="14594" width="7" style="106" customWidth="1"/>
    <col min="14595" max="14595" width="7.125" style="106" customWidth="1"/>
    <col min="14596" max="14597" width="7" style="106" customWidth="1"/>
    <col min="14598" max="14598" width="7.5" style="106" bestFit="1" customWidth="1"/>
    <col min="14599" max="14604" width="7.125" style="106" customWidth="1"/>
    <col min="14605" max="14605" width="8.625" style="106" customWidth="1"/>
    <col min="14606" max="14848" width="9" style="106"/>
    <col min="14849" max="14849" width="6.875" style="106" customWidth="1"/>
    <col min="14850" max="14850" width="7" style="106" customWidth="1"/>
    <col min="14851" max="14851" width="7.125" style="106" customWidth="1"/>
    <col min="14852" max="14853" width="7" style="106" customWidth="1"/>
    <col min="14854" max="14854" width="7.5" style="106" bestFit="1" customWidth="1"/>
    <col min="14855" max="14860" width="7.125" style="106" customWidth="1"/>
    <col min="14861" max="14861" width="8.625" style="106" customWidth="1"/>
    <col min="14862" max="15104" width="9" style="106"/>
    <col min="15105" max="15105" width="6.875" style="106" customWidth="1"/>
    <col min="15106" max="15106" width="7" style="106" customWidth="1"/>
    <col min="15107" max="15107" width="7.125" style="106" customWidth="1"/>
    <col min="15108" max="15109" width="7" style="106" customWidth="1"/>
    <col min="15110" max="15110" width="7.5" style="106" bestFit="1" customWidth="1"/>
    <col min="15111" max="15116" width="7.125" style="106" customWidth="1"/>
    <col min="15117" max="15117" width="8.625" style="106" customWidth="1"/>
    <col min="15118" max="15360" width="9" style="106"/>
    <col min="15361" max="15361" width="6.875" style="106" customWidth="1"/>
    <col min="15362" max="15362" width="7" style="106" customWidth="1"/>
    <col min="15363" max="15363" width="7.125" style="106" customWidth="1"/>
    <col min="15364" max="15365" width="7" style="106" customWidth="1"/>
    <col min="15366" max="15366" width="7.5" style="106" bestFit="1" customWidth="1"/>
    <col min="15367" max="15372" width="7.125" style="106" customWidth="1"/>
    <col min="15373" max="15373" width="8.625" style="106" customWidth="1"/>
    <col min="15374" max="15616" width="9" style="106"/>
    <col min="15617" max="15617" width="6.875" style="106" customWidth="1"/>
    <col min="15618" max="15618" width="7" style="106" customWidth="1"/>
    <col min="15619" max="15619" width="7.125" style="106" customWidth="1"/>
    <col min="15620" max="15621" width="7" style="106" customWidth="1"/>
    <col min="15622" max="15622" width="7.5" style="106" bestFit="1" customWidth="1"/>
    <col min="15623" max="15628" width="7.125" style="106" customWidth="1"/>
    <col min="15629" max="15629" width="8.625" style="106" customWidth="1"/>
    <col min="15630" max="15872" width="9" style="106"/>
    <col min="15873" max="15873" width="6.875" style="106" customWidth="1"/>
    <col min="15874" max="15874" width="7" style="106" customWidth="1"/>
    <col min="15875" max="15875" width="7.125" style="106" customWidth="1"/>
    <col min="15876" max="15877" width="7" style="106" customWidth="1"/>
    <col min="15878" max="15878" width="7.5" style="106" bestFit="1" customWidth="1"/>
    <col min="15879" max="15884" width="7.125" style="106" customWidth="1"/>
    <col min="15885" max="15885" width="8.625" style="106" customWidth="1"/>
    <col min="15886" max="16128" width="9" style="106"/>
    <col min="16129" max="16129" width="6.875" style="106" customWidth="1"/>
    <col min="16130" max="16130" width="7" style="106" customWidth="1"/>
    <col min="16131" max="16131" width="7.125" style="106" customWidth="1"/>
    <col min="16132" max="16133" width="7" style="106" customWidth="1"/>
    <col min="16134" max="16134" width="7.5" style="106" bestFit="1" customWidth="1"/>
    <col min="16135" max="16140" width="7.125" style="106" customWidth="1"/>
    <col min="16141" max="16141" width="8.625" style="106" customWidth="1"/>
    <col min="16142" max="16384" width="9" style="106"/>
  </cols>
  <sheetData>
    <row r="1" spans="1:20" ht="23.1" customHeight="1" x14ac:dyDescent="0.45">
      <c r="A1" s="103" t="s">
        <v>48</v>
      </c>
      <c r="B1" s="103"/>
      <c r="C1" s="103"/>
      <c r="D1" s="103"/>
      <c r="E1" s="103"/>
      <c r="F1" s="103"/>
      <c r="G1" s="103"/>
      <c r="H1" s="103"/>
      <c r="I1" s="104"/>
      <c r="J1" s="104"/>
      <c r="K1" s="104"/>
      <c r="L1" s="104"/>
      <c r="M1" s="105"/>
      <c r="N1" s="105"/>
      <c r="O1" s="105"/>
      <c r="P1" s="105"/>
      <c r="Q1" s="105"/>
      <c r="R1" s="105"/>
      <c r="S1" s="105"/>
      <c r="T1" s="105"/>
    </row>
    <row r="2" spans="1:20" ht="23.1" customHeight="1" x14ac:dyDescent="0.45">
      <c r="A2" s="103" t="s">
        <v>49</v>
      </c>
      <c r="B2" s="103"/>
      <c r="C2" s="103"/>
      <c r="D2" s="103"/>
      <c r="E2" s="103"/>
      <c r="F2" s="103"/>
      <c r="G2" s="103"/>
      <c r="H2" s="103"/>
      <c r="I2" s="104"/>
      <c r="J2" s="104"/>
      <c r="K2" s="104"/>
      <c r="L2" s="104"/>
      <c r="M2" s="107" t="s">
        <v>39</v>
      </c>
      <c r="N2" s="108">
        <v>210.9</v>
      </c>
      <c r="O2" s="105"/>
      <c r="P2" s="105"/>
      <c r="Q2" s="105"/>
      <c r="R2" s="105"/>
      <c r="S2" s="105"/>
      <c r="T2" s="105"/>
    </row>
    <row r="3" spans="1:20" ht="23.1" customHeight="1" x14ac:dyDescent="0.45">
      <c r="A3" s="137" t="s">
        <v>50</v>
      </c>
      <c r="B3" s="103"/>
      <c r="C3" s="103"/>
      <c r="D3" s="103"/>
      <c r="E3" s="103"/>
      <c r="F3" s="103"/>
      <c r="G3" s="103"/>
      <c r="H3" s="103"/>
      <c r="I3" s="104"/>
      <c r="J3" s="104"/>
      <c r="K3" s="104"/>
      <c r="L3" s="104"/>
      <c r="M3" s="105"/>
      <c r="N3" s="105"/>
      <c r="O3" s="105"/>
      <c r="P3" s="105"/>
      <c r="Q3" s="105"/>
      <c r="R3" s="105"/>
      <c r="S3" s="105"/>
      <c r="T3" s="105"/>
    </row>
    <row r="4" spans="1:20" ht="23.1" customHeight="1" x14ac:dyDescent="0.45">
      <c r="A4" s="109" t="s">
        <v>40</v>
      </c>
      <c r="B4" s="109" t="s">
        <v>40</v>
      </c>
      <c r="C4" s="109" t="s">
        <v>41</v>
      </c>
      <c r="D4" s="109" t="s">
        <v>40</v>
      </c>
      <c r="E4" s="109" t="s">
        <v>40</v>
      </c>
      <c r="F4" s="109" t="s">
        <v>41</v>
      </c>
      <c r="G4" s="109" t="s">
        <v>40</v>
      </c>
      <c r="H4" s="109" t="s">
        <v>40</v>
      </c>
      <c r="I4" s="109" t="s">
        <v>41</v>
      </c>
      <c r="J4" s="109" t="s">
        <v>40</v>
      </c>
      <c r="K4" s="109" t="s">
        <v>40</v>
      </c>
      <c r="L4" s="109" t="s">
        <v>41</v>
      </c>
      <c r="M4" s="168"/>
      <c r="N4" s="169"/>
      <c r="O4" s="105"/>
      <c r="P4" s="105"/>
      <c r="Q4" s="105"/>
      <c r="R4" s="105"/>
      <c r="S4" s="105"/>
      <c r="T4" s="105"/>
    </row>
    <row r="5" spans="1:20" ht="23.1" customHeight="1" x14ac:dyDescent="0.45">
      <c r="A5" s="110" t="s">
        <v>42</v>
      </c>
      <c r="B5" s="110" t="s">
        <v>43</v>
      </c>
      <c r="C5" s="110" t="s">
        <v>44</v>
      </c>
      <c r="D5" s="110" t="s">
        <v>42</v>
      </c>
      <c r="E5" s="110" t="s">
        <v>43</v>
      </c>
      <c r="F5" s="110" t="s">
        <v>44</v>
      </c>
      <c r="G5" s="110" t="s">
        <v>42</v>
      </c>
      <c r="H5" s="110" t="s">
        <v>43</v>
      </c>
      <c r="I5" s="110" t="s">
        <v>44</v>
      </c>
      <c r="J5" s="110" t="s">
        <v>42</v>
      </c>
      <c r="K5" s="110" t="s">
        <v>43</v>
      </c>
      <c r="L5" s="110" t="s">
        <v>44</v>
      </c>
      <c r="M5" s="107" t="s">
        <v>45</v>
      </c>
      <c r="N5" s="107" t="s">
        <v>46</v>
      </c>
      <c r="O5" s="105"/>
      <c r="P5" s="138" t="s">
        <v>47</v>
      </c>
      <c r="Q5" s="105"/>
      <c r="R5" s="105"/>
      <c r="S5" s="105"/>
      <c r="T5" s="105"/>
    </row>
    <row r="6" spans="1:20" ht="17.100000000000001" customHeight="1" x14ac:dyDescent="0.45">
      <c r="A6" s="111">
        <v>211.3</v>
      </c>
      <c r="B6" s="112">
        <f>A6-N2</f>
        <v>0.40000000000000568</v>
      </c>
      <c r="C6" s="113">
        <v>0</v>
      </c>
      <c r="D6" s="111">
        <f>+A55+0.01</f>
        <v>211.79999999999956</v>
      </c>
      <c r="E6" s="112">
        <f>+B55+0.01</f>
        <v>0.90000000000000613</v>
      </c>
      <c r="F6" s="114">
        <f>+C55+$N$10/10</f>
        <v>19.999999999999996</v>
      </c>
      <c r="G6" s="111">
        <f>+D55+0.01</f>
        <v>212.2999999999991</v>
      </c>
      <c r="H6" s="112">
        <f>+E55+0.01</f>
        <v>1.4000000000000066</v>
      </c>
      <c r="I6" s="114">
        <f>+F55+$N$15/10</f>
        <v>76.000000000000071</v>
      </c>
      <c r="J6" s="111">
        <f>+G55+0.01</f>
        <v>212.79999999999865</v>
      </c>
      <c r="K6" s="112">
        <f>+H55+0.01</f>
        <v>1.900000000000007</v>
      </c>
      <c r="L6" s="115">
        <f>+I55+$N$20/10</f>
        <v>126.00000000000021</v>
      </c>
      <c r="M6" s="116">
        <v>211.3</v>
      </c>
      <c r="N6" s="105">
        <v>1.8</v>
      </c>
      <c r="O6" s="105"/>
      <c r="P6" s="139">
        <v>0</v>
      </c>
      <c r="Q6" s="105"/>
      <c r="R6" s="140"/>
      <c r="S6" s="105"/>
      <c r="T6" s="105"/>
    </row>
    <row r="7" spans="1:20" ht="17.100000000000001" customHeight="1" x14ac:dyDescent="0.45">
      <c r="A7" s="117">
        <f t="shared" ref="A7:B22" si="0">+A6+0.01</f>
        <v>211.31</v>
      </c>
      <c r="B7" s="118">
        <f t="shared" si="0"/>
        <v>0.41000000000000569</v>
      </c>
      <c r="C7" s="114">
        <f t="shared" ref="C7:C16" si="1">+C6+$N$6/10</f>
        <v>0.18</v>
      </c>
      <c r="D7" s="117">
        <f t="shared" ref="D7:E22" si="2">+D6+0.01</f>
        <v>211.80999999999955</v>
      </c>
      <c r="E7" s="118">
        <f t="shared" si="2"/>
        <v>0.91000000000000614</v>
      </c>
      <c r="F7" s="114">
        <f t="shared" ref="F7:F16" si="3">+F6+$N$11/10</f>
        <v>20.999999999999996</v>
      </c>
      <c r="G7" s="117">
        <f t="shared" ref="G7:H22" si="4">+G6+0.01</f>
        <v>212.30999999999909</v>
      </c>
      <c r="H7" s="118">
        <f t="shared" si="4"/>
        <v>1.4100000000000066</v>
      </c>
      <c r="I7" s="114">
        <f t="shared" ref="I7:I16" si="5">+I6+$N$16/10</f>
        <v>77.200000000000074</v>
      </c>
      <c r="J7" s="117">
        <f t="shared" ref="J7:K22" si="6">+J6+0.01</f>
        <v>212.80999999999864</v>
      </c>
      <c r="K7" s="118">
        <f t="shared" si="6"/>
        <v>1.910000000000007</v>
      </c>
      <c r="L7" s="114">
        <f t="shared" ref="L7:L16" si="7">+L6+$N$21/10</f>
        <v>127.00000000000021</v>
      </c>
      <c r="M7" s="116">
        <f t="shared" ref="M7:M70" si="8">M6+0.1</f>
        <v>211.4</v>
      </c>
      <c r="N7" s="105">
        <v>2.2000000000000002</v>
      </c>
      <c r="O7" s="105"/>
      <c r="P7" s="139">
        <f t="shared" ref="P7:P70" si="9">N6+P6</f>
        <v>1.8</v>
      </c>
      <c r="Q7" s="105"/>
      <c r="R7" s="105"/>
      <c r="S7" s="105"/>
      <c r="T7" s="105"/>
    </row>
    <row r="8" spans="1:20" ht="17.100000000000001" customHeight="1" x14ac:dyDescent="0.45">
      <c r="A8" s="117">
        <f t="shared" si="0"/>
        <v>211.32</v>
      </c>
      <c r="B8" s="118">
        <f t="shared" si="0"/>
        <v>0.4200000000000057</v>
      </c>
      <c r="C8" s="114">
        <f t="shared" si="1"/>
        <v>0.36</v>
      </c>
      <c r="D8" s="117">
        <f t="shared" si="2"/>
        <v>211.81999999999954</v>
      </c>
      <c r="E8" s="118">
        <f t="shared" si="2"/>
        <v>0.92000000000000615</v>
      </c>
      <c r="F8" s="114">
        <f t="shared" si="3"/>
        <v>21.999999999999996</v>
      </c>
      <c r="G8" s="117">
        <f t="shared" si="4"/>
        <v>212.31999999999908</v>
      </c>
      <c r="H8" s="118">
        <f t="shared" si="4"/>
        <v>1.4200000000000066</v>
      </c>
      <c r="I8" s="114">
        <f t="shared" si="5"/>
        <v>78.400000000000077</v>
      </c>
      <c r="J8" s="117">
        <f t="shared" si="6"/>
        <v>212.81999999999863</v>
      </c>
      <c r="K8" s="118">
        <f t="shared" si="6"/>
        <v>1.920000000000007</v>
      </c>
      <c r="L8" s="114">
        <f t="shared" si="7"/>
        <v>128.00000000000023</v>
      </c>
      <c r="M8" s="116">
        <f t="shared" si="8"/>
        <v>211.5</v>
      </c>
      <c r="N8" s="105">
        <v>4</v>
      </c>
      <c r="O8" s="105"/>
      <c r="P8" s="139">
        <f t="shared" si="9"/>
        <v>4</v>
      </c>
      <c r="Q8" s="105"/>
      <c r="R8" s="105"/>
      <c r="S8" s="105"/>
      <c r="T8" s="105"/>
    </row>
    <row r="9" spans="1:20" ht="17.100000000000001" customHeight="1" x14ac:dyDescent="0.45">
      <c r="A9" s="117">
        <f t="shared" si="0"/>
        <v>211.32999999999998</v>
      </c>
      <c r="B9" s="118">
        <f t="shared" si="0"/>
        <v>0.43000000000000571</v>
      </c>
      <c r="C9" s="114">
        <f t="shared" si="1"/>
        <v>0.54</v>
      </c>
      <c r="D9" s="117">
        <f t="shared" si="2"/>
        <v>211.82999999999953</v>
      </c>
      <c r="E9" s="118">
        <f t="shared" si="2"/>
        <v>0.93000000000000616</v>
      </c>
      <c r="F9" s="114">
        <f t="shared" si="3"/>
        <v>22.999999999999996</v>
      </c>
      <c r="G9" s="117">
        <f t="shared" si="4"/>
        <v>212.32999999999907</v>
      </c>
      <c r="H9" s="118">
        <f t="shared" si="4"/>
        <v>1.4300000000000066</v>
      </c>
      <c r="I9" s="114">
        <f t="shared" si="5"/>
        <v>79.60000000000008</v>
      </c>
      <c r="J9" s="117">
        <f t="shared" si="6"/>
        <v>212.82999999999862</v>
      </c>
      <c r="K9" s="118">
        <f t="shared" si="6"/>
        <v>1.930000000000007</v>
      </c>
      <c r="L9" s="114">
        <f t="shared" si="7"/>
        <v>129.00000000000023</v>
      </c>
      <c r="M9" s="116">
        <f t="shared" si="8"/>
        <v>211.6</v>
      </c>
      <c r="N9" s="105">
        <v>5</v>
      </c>
      <c r="O9" s="105"/>
      <c r="P9" s="139">
        <f t="shared" si="9"/>
        <v>8</v>
      </c>
      <c r="Q9" s="105"/>
      <c r="R9" s="105"/>
      <c r="S9" s="105"/>
      <c r="T9" s="105"/>
    </row>
    <row r="10" spans="1:20" ht="17.100000000000001" customHeight="1" x14ac:dyDescent="0.45">
      <c r="A10" s="117">
        <f t="shared" si="0"/>
        <v>211.33999999999997</v>
      </c>
      <c r="B10" s="118">
        <f t="shared" si="0"/>
        <v>0.44000000000000572</v>
      </c>
      <c r="C10" s="114">
        <f t="shared" si="1"/>
        <v>0.72</v>
      </c>
      <c r="D10" s="117">
        <f t="shared" si="2"/>
        <v>211.83999999999952</v>
      </c>
      <c r="E10" s="118">
        <f t="shared" si="2"/>
        <v>0.94000000000000616</v>
      </c>
      <c r="F10" s="114">
        <f t="shared" si="3"/>
        <v>23.999999999999996</v>
      </c>
      <c r="G10" s="117">
        <f t="shared" si="4"/>
        <v>212.33999999999907</v>
      </c>
      <c r="H10" s="118">
        <f t="shared" si="4"/>
        <v>1.4400000000000066</v>
      </c>
      <c r="I10" s="114">
        <f t="shared" si="5"/>
        <v>80.800000000000082</v>
      </c>
      <c r="J10" s="117">
        <f t="shared" si="6"/>
        <v>212.83999999999861</v>
      </c>
      <c r="K10" s="118">
        <f t="shared" si="6"/>
        <v>1.9400000000000071</v>
      </c>
      <c r="L10" s="114">
        <f t="shared" si="7"/>
        <v>130.00000000000023</v>
      </c>
      <c r="M10" s="116">
        <f t="shared" si="8"/>
        <v>211.7</v>
      </c>
      <c r="N10" s="105">
        <v>7</v>
      </c>
      <c r="O10" s="105"/>
      <c r="P10" s="139">
        <f t="shared" si="9"/>
        <v>13</v>
      </c>
      <c r="Q10" s="105"/>
      <c r="R10" s="105"/>
      <c r="S10" s="105"/>
      <c r="T10" s="105"/>
    </row>
    <row r="11" spans="1:20" ht="17.100000000000001" customHeight="1" x14ac:dyDescent="0.45">
      <c r="A11" s="117">
        <f t="shared" si="0"/>
        <v>211.34999999999997</v>
      </c>
      <c r="B11" s="118">
        <f t="shared" si="0"/>
        <v>0.45000000000000573</v>
      </c>
      <c r="C11" s="114">
        <f t="shared" si="1"/>
        <v>0.89999999999999991</v>
      </c>
      <c r="D11" s="117">
        <f t="shared" si="2"/>
        <v>211.84999999999951</v>
      </c>
      <c r="E11" s="118">
        <f t="shared" si="2"/>
        <v>0.95000000000000617</v>
      </c>
      <c r="F11" s="114">
        <f t="shared" si="3"/>
        <v>24.999999999999996</v>
      </c>
      <c r="G11" s="117">
        <f t="shared" si="4"/>
        <v>212.34999999999906</v>
      </c>
      <c r="H11" s="118">
        <f t="shared" si="4"/>
        <v>1.4500000000000066</v>
      </c>
      <c r="I11" s="114">
        <f t="shared" si="5"/>
        <v>82.000000000000085</v>
      </c>
      <c r="J11" s="117">
        <f t="shared" si="6"/>
        <v>212.8499999999986</v>
      </c>
      <c r="K11" s="118">
        <f t="shared" si="6"/>
        <v>1.9500000000000071</v>
      </c>
      <c r="L11" s="114">
        <f t="shared" si="7"/>
        <v>131.00000000000023</v>
      </c>
      <c r="M11" s="116">
        <f t="shared" si="8"/>
        <v>211.79999999999998</v>
      </c>
      <c r="N11" s="105">
        <v>10</v>
      </c>
      <c r="O11" s="105"/>
      <c r="P11" s="139">
        <f t="shared" si="9"/>
        <v>20</v>
      </c>
      <c r="Q11" s="105"/>
      <c r="R11" s="105"/>
      <c r="S11" s="105"/>
      <c r="T11" s="105"/>
    </row>
    <row r="12" spans="1:20" ht="17.100000000000001" customHeight="1" x14ac:dyDescent="0.45">
      <c r="A12" s="117">
        <f t="shared" si="0"/>
        <v>211.35999999999996</v>
      </c>
      <c r="B12" s="118">
        <f t="shared" si="0"/>
        <v>0.46000000000000574</v>
      </c>
      <c r="C12" s="114">
        <f t="shared" si="1"/>
        <v>1.0799999999999998</v>
      </c>
      <c r="D12" s="117">
        <f t="shared" si="2"/>
        <v>211.8599999999995</v>
      </c>
      <c r="E12" s="118">
        <f t="shared" si="2"/>
        <v>0.96000000000000618</v>
      </c>
      <c r="F12" s="114">
        <f t="shared" si="3"/>
        <v>25.999999999999996</v>
      </c>
      <c r="G12" s="117">
        <f t="shared" si="4"/>
        <v>212.35999999999905</v>
      </c>
      <c r="H12" s="118">
        <f t="shared" si="4"/>
        <v>1.4600000000000066</v>
      </c>
      <c r="I12" s="114">
        <f t="shared" si="5"/>
        <v>83.200000000000088</v>
      </c>
      <c r="J12" s="117">
        <f t="shared" si="6"/>
        <v>212.85999999999859</v>
      </c>
      <c r="K12" s="118">
        <f t="shared" si="6"/>
        <v>1.9600000000000071</v>
      </c>
      <c r="L12" s="114">
        <f t="shared" si="7"/>
        <v>132.00000000000023</v>
      </c>
      <c r="M12" s="116">
        <f t="shared" si="8"/>
        <v>211.89999999999998</v>
      </c>
      <c r="N12" s="105">
        <v>11</v>
      </c>
      <c r="O12" s="105"/>
      <c r="P12" s="139">
        <f t="shared" si="9"/>
        <v>30</v>
      </c>
      <c r="Q12" s="105"/>
      <c r="R12" s="105"/>
      <c r="S12" s="105"/>
      <c r="T12" s="105"/>
    </row>
    <row r="13" spans="1:20" ht="17.100000000000001" customHeight="1" x14ac:dyDescent="0.45">
      <c r="A13" s="117">
        <f t="shared" si="0"/>
        <v>211.36999999999995</v>
      </c>
      <c r="B13" s="118">
        <f t="shared" si="0"/>
        <v>0.47000000000000575</v>
      </c>
      <c r="C13" s="114">
        <f t="shared" si="1"/>
        <v>1.2599999999999998</v>
      </c>
      <c r="D13" s="117">
        <f t="shared" si="2"/>
        <v>211.86999999999949</v>
      </c>
      <c r="E13" s="118">
        <f t="shared" si="2"/>
        <v>0.97000000000000619</v>
      </c>
      <c r="F13" s="114">
        <f t="shared" si="3"/>
        <v>26.999999999999996</v>
      </c>
      <c r="G13" s="117">
        <f t="shared" si="4"/>
        <v>212.36999999999904</v>
      </c>
      <c r="H13" s="118">
        <f t="shared" si="4"/>
        <v>1.4700000000000066</v>
      </c>
      <c r="I13" s="114">
        <f t="shared" si="5"/>
        <v>84.400000000000091</v>
      </c>
      <c r="J13" s="117">
        <f t="shared" si="6"/>
        <v>212.86999999999858</v>
      </c>
      <c r="K13" s="118">
        <f t="shared" si="6"/>
        <v>1.9700000000000071</v>
      </c>
      <c r="L13" s="114">
        <f t="shared" si="7"/>
        <v>133.00000000000023</v>
      </c>
      <c r="M13" s="116">
        <f t="shared" si="8"/>
        <v>211.99999999999997</v>
      </c>
      <c r="N13" s="105">
        <v>11</v>
      </c>
      <c r="O13" s="105"/>
      <c r="P13" s="139">
        <f t="shared" si="9"/>
        <v>41</v>
      </c>
      <c r="Q13" s="105"/>
      <c r="R13" s="105"/>
      <c r="S13" s="105"/>
      <c r="T13" s="105"/>
    </row>
    <row r="14" spans="1:20" ht="17.100000000000001" customHeight="1" x14ac:dyDescent="0.45">
      <c r="A14" s="117">
        <f t="shared" si="0"/>
        <v>211.37999999999994</v>
      </c>
      <c r="B14" s="118">
        <f t="shared" si="0"/>
        <v>0.48000000000000576</v>
      </c>
      <c r="C14" s="114">
        <f t="shared" si="1"/>
        <v>1.4399999999999997</v>
      </c>
      <c r="D14" s="117">
        <f t="shared" si="2"/>
        <v>211.87999999999948</v>
      </c>
      <c r="E14" s="118">
        <f t="shared" si="2"/>
        <v>0.9800000000000062</v>
      </c>
      <c r="F14" s="114">
        <f t="shared" si="3"/>
        <v>27.999999999999996</v>
      </c>
      <c r="G14" s="117">
        <f t="shared" si="4"/>
        <v>212.37999999999903</v>
      </c>
      <c r="H14" s="118">
        <f t="shared" si="4"/>
        <v>1.4800000000000066</v>
      </c>
      <c r="I14" s="114">
        <f t="shared" si="5"/>
        <v>85.600000000000094</v>
      </c>
      <c r="J14" s="117">
        <f t="shared" si="6"/>
        <v>212.87999999999857</v>
      </c>
      <c r="K14" s="118">
        <f t="shared" si="6"/>
        <v>1.9800000000000071</v>
      </c>
      <c r="L14" s="114">
        <f t="shared" si="7"/>
        <v>134.00000000000023</v>
      </c>
      <c r="M14" s="116">
        <f t="shared" si="8"/>
        <v>212.09999999999997</v>
      </c>
      <c r="N14" s="105">
        <v>12</v>
      </c>
      <c r="O14" s="105"/>
      <c r="P14" s="139">
        <f t="shared" si="9"/>
        <v>52</v>
      </c>
      <c r="Q14" s="105"/>
      <c r="R14" s="105"/>
      <c r="S14" s="105"/>
      <c r="T14" s="105"/>
    </row>
    <row r="15" spans="1:20" ht="17.100000000000001" customHeight="1" x14ac:dyDescent="0.45">
      <c r="A15" s="117">
        <f t="shared" si="0"/>
        <v>211.38999999999993</v>
      </c>
      <c r="B15" s="118">
        <f t="shared" si="0"/>
        <v>0.49000000000000576</v>
      </c>
      <c r="C15" s="114">
        <f t="shared" si="1"/>
        <v>1.6199999999999997</v>
      </c>
      <c r="D15" s="117">
        <f t="shared" si="2"/>
        <v>211.88999999999947</v>
      </c>
      <c r="E15" s="118">
        <f t="shared" si="2"/>
        <v>0.99000000000000621</v>
      </c>
      <c r="F15" s="114">
        <f t="shared" si="3"/>
        <v>28.999999999999996</v>
      </c>
      <c r="G15" s="117">
        <f t="shared" si="4"/>
        <v>212.38999999999902</v>
      </c>
      <c r="H15" s="118">
        <f t="shared" si="4"/>
        <v>1.4900000000000067</v>
      </c>
      <c r="I15" s="114">
        <f t="shared" si="5"/>
        <v>86.800000000000097</v>
      </c>
      <c r="J15" s="117">
        <f t="shared" si="6"/>
        <v>212.88999999999857</v>
      </c>
      <c r="K15" s="118">
        <f t="shared" si="6"/>
        <v>1.9900000000000071</v>
      </c>
      <c r="L15" s="114">
        <f t="shared" si="7"/>
        <v>135.00000000000023</v>
      </c>
      <c r="M15" s="116">
        <f t="shared" si="8"/>
        <v>212.19999999999996</v>
      </c>
      <c r="N15" s="105">
        <v>12</v>
      </c>
      <c r="O15" s="105"/>
      <c r="P15" s="139">
        <f t="shared" si="9"/>
        <v>64</v>
      </c>
      <c r="Q15" s="105"/>
      <c r="R15" s="105"/>
      <c r="S15" s="105"/>
      <c r="T15" s="105"/>
    </row>
    <row r="16" spans="1:20" ht="17.100000000000001" customHeight="1" x14ac:dyDescent="0.45">
      <c r="A16" s="119">
        <f t="shared" si="0"/>
        <v>211.39999999999992</v>
      </c>
      <c r="B16" s="120">
        <f t="shared" si="0"/>
        <v>0.50000000000000577</v>
      </c>
      <c r="C16" s="121">
        <f t="shared" si="1"/>
        <v>1.7999999999999996</v>
      </c>
      <c r="D16" s="119">
        <f t="shared" si="2"/>
        <v>211.89999999999947</v>
      </c>
      <c r="E16" s="120">
        <f t="shared" si="2"/>
        <v>1.0000000000000062</v>
      </c>
      <c r="F16" s="121">
        <f t="shared" si="3"/>
        <v>29.999999999999996</v>
      </c>
      <c r="G16" s="119">
        <f t="shared" si="4"/>
        <v>212.39999999999901</v>
      </c>
      <c r="H16" s="120">
        <f t="shared" si="4"/>
        <v>1.5000000000000067</v>
      </c>
      <c r="I16" s="121">
        <f t="shared" si="5"/>
        <v>88.000000000000099</v>
      </c>
      <c r="J16" s="119">
        <f t="shared" si="6"/>
        <v>212.89999999999856</v>
      </c>
      <c r="K16" s="120">
        <f t="shared" si="6"/>
        <v>2.0000000000000071</v>
      </c>
      <c r="L16" s="122">
        <f t="shared" si="7"/>
        <v>136.00000000000023</v>
      </c>
      <c r="M16" s="116">
        <f t="shared" si="8"/>
        <v>212.29999999999995</v>
      </c>
      <c r="N16" s="105">
        <v>12</v>
      </c>
      <c r="O16" s="105"/>
      <c r="P16" s="139">
        <f t="shared" si="9"/>
        <v>76</v>
      </c>
      <c r="Q16" s="105"/>
      <c r="R16" s="105"/>
      <c r="S16" s="105"/>
      <c r="T16" s="105"/>
    </row>
    <row r="17" spans="1:20" ht="17.100000000000001" customHeight="1" x14ac:dyDescent="0.45">
      <c r="A17" s="123">
        <f t="shared" si="0"/>
        <v>211.40999999999991</v>
      </c>
      <c r="B17" s="124">
        <f t="shared" si="0"/>
        <v>0.51000000000000578</v>
      </c>
      <c r="C17" s="125">
        <f t="shared" ref="C17:C26" si="10">+C16+$N$7/10</f>
        <v>2.0199999999999996</v>
      </c>
      <c r="D17" s="123">
        <f t="shared" si="2"/>
        <v>211.90999999999946</v>
      </c>
      <c r="E17" s="124">
        <f t="shared" si="2"/>
        <v>1.0100000000000062</v>
      </c>
      <c r="F17" s="125">
        <f t="shared" ref="F17:F26" si="11">+F16+$N$12/10</f>
        <v>31.099999999999998</v>
      </c>
      <c r="G17" s="123">
        <f t="shared" si="4"/>
        <v>212.409999999999</v>
      </c>
      <c r="H17" s="124">
        <f t="shared" si="4"/>
        <v>1.5100000000000067</v>
      </c>
      <c r="I17" s="125">
        <f t="shared" ref="I17:I26" si="12">+I16+$N$17/10</f>
        <v>89.200000000000102</v>
      </c>
      <c r="J17" s="123">
        <f t="shared" si="6"/>
        <v>212.90999999999855</v>
      </c>
      <c r="K17" s="124">
        <f t="shared" si="6"/>
        <v>2.0100000000000069</v>
      </c>
      <c r="L17" s="125">
        <f t="shared" ref="L17:L26" si="13">+L16+$N$22/10</f>
        <v>137.00000000000023</v>
      </c>
      <c r="M17" s="116">
        <f t="shared" si="8"/>
        <v>212.39999999999995</v>
      </c>
      <c r="N17" s="105">
        <v>12</v>
      </c>
      <c r="O17" s="105"/>
      <c r="P17" s="139">
        <f t="shared" si="9"/>
        <v>88</v>
      </c>
      <c r="Q17" s="105"/>
      <c r="R17" s="105"/>
      <c r="S17" s="105"/>
      <c r="T17" s="105"/>
    </row>
    <row r="18" spans="1:20" ht="17.100000000000001" customHeight="1" x14ac:dyDescent="0.45">
      <c r="A18" s="117">
        <f t="shared" si="0"/>
        <v>211.4199999999999</v>
      </c>
      <c r="B18" s="118">
        <f t="shared" si="0"/>
        <v>0.52000000000000579</v>
      </c>
      <c r="C18" s="114">
        <f t="shared" si="10"/>
        <v>2.2399999999999998</v>
      </c>
      <c r="D18" s="117">
        <f t="shared" si="2"/>
        <v>211.91999999999945</v>
      </c>
      <c r="E18" s="118">
        <f t="shared" si="2"/>
        <v>1.0200000000000062</v>
      </c>
      <c r="F18" s="114">
        <f t="shared" si="11"/>
        <v>32.199999999999996</v>
      </c>
      <c r="G18" s="117">
        <f t="shared" si="4"/>
        <v>212.41999999999899</v>
      </c>
      <c r="H18" s="118">
        <f t="shared" si="4"/>
        <v>1.5200000000000067</v>
      </c>
      <c r="I18" s="114">
        <f t="shared" si="12"/>
        <v>90.400000000000105</v>
      </c>
      <c r="J18" s="117">
        <f t="shared" si="6"/>
        <v>212.91999999999854</v>
      </c>
      <c r="K18" s="118">
        <f t="shared" si="6"/>
        <v>2.0200000000000067</v>
      </c>
      <c r="L18" s="114">
        <f t="shared" si="13"/>
        <v>138.00000000000023</v>
      </c>
      <c r="M18" s="116">
        <f t="shared" si="8"/>
        <v>212.49999999999994</v>
      </c>
      <c r="N18" s="105">
        <v>8</v>
      </c>
      <c r="O18" s="105"/>
      <c r="P18" s="139">
        <f t="shared" si="9"/>
        <v>100</v>
      </c>
      <c r="Q18" s="105"/>
      <c r="R18" s="105"/>
      <c r="S18" s="105"/>
      <c r="T18" s="105"/>
    </row>
    <row r="19" spans="1:20" ht="17.100000000000001" customHeight="1" x14ac:dyDescent="0.45">
      <c r="A19" s="117">
        <f t="shared" si="0"/>
        <v>211.42999999999989</v>
      </c>
      <c r="B19" s="118">
        <f t="shared" si="0"/>
        <v>0.5300000000000058</v>
      </c>
      <c r="C19" s="114">
        <f t="shared" si="10"/>
        <v>2.46</v>
      </c>
      <c r="D19" s="117">
        <f t="shared" si="2"/>
        <v>211.92999999999944</v>
      </c>
      <c r="E19" s="118">
        <f t="shared" si="2"/>
        <v>1.0300000000000062</v>
      </c>
      <c r="F19" s="114">
        <f t="shared" si="11"/>
        <v>33.299999999999997</v>
      </c>
      <c r="G19" s="117">
        <f t="shared" si="4"/>
        <v>212.42999999999898</v>
      </c>
      <c r="H19" s="118">
        <f t="shared" si="4"/>
        <v>1.5300000000000067</v>
      </c>
      <c r="I19" s="114">
        <f t="shared" si="12"/>
        <v>91.600000000000108</v>
      </c>
      <c r="J19" s="117">
        <f t="shared" si="6"/>
        <v>212.92999999999853</v>
      </c>
      <c r="K19" s="118">
        <f t="shared" si="6"/>
        <v>2.0300000000000065</v>
      </c>
      <c r="L19" s="114">
        <f t="shared" si="13"/>
        <v>139.00000000000023</v>
      </c>
      <c r="M19" s="116">
        <f t="shared" si="8"/>
        <v>212.59999999999994</v>
      </c>
      <c r="N19" s="105">
        <v>9</v>
      </c>
      <c r="O19" s="105"/>
      <c r="P19" s="139">
        <f t="shared" si="9"/>
        <v>108</v>
      </c>
      <c r="Q19" s="105"/>
      <c r="R19" s="105"/>
      <c r="S19" s="105"/>
      <c r="T19" s="105"/>
    </row>
    <row r="20" spans="1:20" ht="17.100000000000001" customHeight="1" x14ac:dyDescent="0.45">
      <c r="A20" s="117">
        <f t="shared" si="0"/>
        <v>211.43999999999988</v>
      </c>
      <c r="B20" s="118">
        <f t="shared" si="0"/>
        <v>0.54000000000000581</v>
      </c>
      <c r="C20" s="114">
        <f t="shared" si="10"/>
        <v>2.68</v>
      </c>
      <c r="D20" s="117">
        <f t="shared" si="2"/>
        <v>211.93999999999943</v>
      </c>
      <c r="E20" s="118">
        <f t="shared" si="2"/>
        <v>1.0400000000000063</v>
      </c>
      <c r="F20" s="114">
        <f t="shared" si="11"/>
        <v>34.4</v>
      </c>
      <c r="G20" s="117">
        <f t="shared" si="4"/>
        <v>212.43999999999897</v>
      </c>
      <c r="H20" s="118">
        <f t="shared" si="4"/>
        <v>1.5400000000000067</v>
      </c>
      <c r="I20" s="114">
        <f t="shared" si="12"/>
        <v>92.800000000000111</v>
      </c>
      <c r="J20" s="117">
        <f t="shared" si="6"/>
        <v>212.93999999999852</v>
      </c>
      <c r="K20" s="118">
        <f t="shared" si="6"/>
        <v>2.0400000000000063</v>
      </c>
      <c r="L20" s="114">
        <f t="shared" si="13"/>
        <v>140.00000000000023</v>
      </c>
      <c r="M20" s="116">
        <f t="shared" si="8"/>
        <v>212.69999999999993</v>
      </c>
      <c r="N20" s="105">
        <v>9</v>
      </c>
      <c r="O20" s="105"/>
      <c r="P20" s="139">
        <f t="shared" si="9"/>
        <v>117</v>
      </c>
      <c r="Q20" s="105"/>
      <c r="R20" s="105"/>
      <c r="S20" s="105"/>
      <c r="T20" s="105"/>
    </row>
    <row r="21" spans="1:20" ht="17.100000000000001" customHeight="1" x14ac:dyDescent="0.45">
      <c r="A21" s="117">
        <f t="shared" si="0"/>
        <v>211.44999999999987</v>
      </c>
      <c r="B21" s="118">
        <f t="shared" si="0"/>
        <v>0.55000000000000582</v>
      </c>
      <c r="C21" s="114">
        <f t="shared" si="10"/>
        <v>2.9000000000000004</v>
      </c>
      <c r="D21" s="117">
        <f t="shared" si="2"/>
        <v>211.94999999999942</v>
      </c>
      <c r="E21" s="118">
        <f t="shared" si="2"/>
        <v>1.0500000000000063</v>
      </c>
      <c r="F21" s="114">
        <f t="shared" si="11"/>
        <v>35.5</v>
      </c>
      <c r="G21" s="117">
        <f t="shared" si="4"/>
        <v>212.44999999999897</v>
      </c>
      <c r="H21" s="118">
        <f t="shared" si="4"/>
        <v>1.5500000000000067</v>
      </c>
      <c r="I21" s="114">
        <f t="shared" si="12"/>
        <v>94.000000000000114</v>
      </c>
      <c r="J21" s="117">
        <f t="shared" si="6"/>
        <v>212.94999999999851</v>
      </c>
      <c r="K21" s="118">
        <f t="shared" si="6"/>
        <v>2.050000000000006</v>
      </c>
      <c r="L21" s="114">
        <f t="shared" si="13"/>
        <v>141.00000000000023</v>
      </c>
      <c r="M21" s="116">
        <f t="shared" si="8"/>
        <v>212.79999999999993</v>
      </c>
      <c r="N21" s="105">
        <v>10</v>
      </c>
      <c r="O21" s="105"/>
      <c r="P21" s="139">
        <f t="shared" si="9"/>
        <v>126</v>
      </c>
      <c r="Q21" s="105"/>
      <c r="R21" s="105"/>
      <c r="S21" s="105"/>
      <c r="T21" s="105"/>
    </row>
    <row r="22" spans="1:20" ht="17.100000000000001" customHeight="1" x14ac:dyDescent="0.45">
      <c r="A22" s="117">
        <f t="shared" si="0"/>
        <v>211.45999999999987</v>
      </c>
      <c r="B22" s="118">
        <f t="shared" si="0"/>
        <v>0.56000000000000583</v>
      </c>
      <c r="C22" s="114">
        <f t="shared" si="10"/>
        <v>3.1200000000000006</v>
      </c>
      <c r="D22" s="117">
        <f t="shared" si="2"/>
        <v>211.95999999999941</v>
      </c>
      <c r="E22" s="118">
        <f t="shared" si="2"/>
        <v>1.0600000000000063</v>
      </c>
      <c r="F22" s="114">
        <f t="shared" si="11"/>
        <v>36.6</v>
      </c>
      <c r="G22" s="117">
        <f t="shared" si="4"/>
        <v>212.45999999999896</v>
      </c>
      <c r="H22" s="118">
        <f t="shared" si="4"/>
        <v>1.5600000000000067</v>
      </c>
      <c r="I22" s="114">
        <f t="shared" si="12"/>
        <v>95.200000000000117</v>
      </c>
      <c r="J22" s="117">
        <f t="shared" si="6"/>
        <v>212.9599999999985</v>
      </c>
      <c r="K22" s="118">
        <f t="shared" si="6"/>
        <v>2.0600000000000058</v>
      </c>
      <c r="L22" s="114">
        <f t="shared" si="13"/>
        <v>142.00000000000023</v>
      </c>
      <c r="M22" s="116">
        <f t="shared" si="8"/>
        <v>212.89999999999992</v>
      </c>
      <c r="N22" s="105">
        <v>10</v>
      </c>
      <c r="O22" s="105"/>
      <c r="P22" s="139">
        <f t="shared" si="9"/>
        <v>136</v>
      </c>
      <c r="Q22" s="105"/>
      <c r="R22" s="105"/>
      <c r="S22" s="105"/>
      <c r="T22" s="105"/>
    </row>
    <row r="23" spans="1:20" ht="17.100000000000001" customHeight="1" x14ac:dyDescent="0.45">
      <c r="A23" s="117">
        <f t="shared" ref="A23:B38" si="14">+A22+0.01</f>
        <v>211.46999999999986</v>
      </c>
      <c r="B23" s="118">
        <f t="shared" si="14"/>
        <v>0.57000000000000584</v>
      </c>
      <c r="C23" s="114">
        <f t="shared" si="10"/>
        <v>3.3400000000000007</v>
      </c>
      <c r="D23" s="117">
        <f t="shared" ref="D23:E38" si="15">+D22+0.01</f>
        <v>211.9699999999994</v>
      </c>
      <c r="E23" s="118">
        <f t="shared" si="15"/>
        <v>1.0700000000000063</v>
      </c>
      <c r="F23" s="114">
        <f t="shared" si="11"/>
        <v>37.700000000000003</v>
      </c>
      <c r="G23" s="117">
        <f t="shared" ref="G23:H38" si="16">+G22+0.01</f>
        <v>212.46999999999895</v>
      </c>
      <c r="H23" s="118">
        <f t="shared" si="16"/>
        <v>1.5700000000000067</v>
      </c>
      <c r="I23" s="114">
        <f t="shared" si="12"/>
        <v>96.400000000000119</v>
      </c>
      <c r="J23" s="117">
        <f t="shared" ref="J23:K38" si="17">+J22+0.01</f>
        <v>212.96999999999849</v>
      </c>
      <c r="K23" s="118">
        <f t="shared" si="17"/>
        <v>2.0700000000000056</v>
      </c>
      <c r="L23" s="114">
        <f t="shared" si="13"/>
        <v>143.00000000000023</v>
      </c>
      <c r="M23" s="116">
        <f t="shared" si="8"/>
        <v>212.99999999999991</v>
      </c>
      <c r="N23" s="105">
        <v>10</v>
      </c>
      <c r="O23" s="105"/>
      <c r="P23" s="139">
        <f t="shared" si="9"/>
        <v>146</v>
      </c>
      <c r="Q23" s="105"/>
      <c r="R23" s="105"/>
      <c r="S23" s="105"/>
      <c r="T23" s="105"/>
    </row>
    <row r="24" spans="1:20" ht="17.100000000000001" customHeight="1" x14ac:dyDescent="0.45">
      <c r="A24" s="117">
        <f t="shared" si="14"/>
        <v>211.47999999999985</v>
      </c>
      <c r="B24" s="118">
        <f t="shared" si="14"/>
        <v>0.58000000000000584</v>
      </c>
      <c r="C24" s="114">
        <f t="shared" si="10"/>
        <v>3.5600000000000009</v>
      </c>
      <c r="D24" s="117">
        <f t="shared" si="15"/>
        <v>211.97999999999939</v>
      </c>
      <c r="E24" s="118">
        <f t="shared" si="15"/>
        <v>1.0800000000000063</v>
      </c>
      <c r="F24" s="114">
        <f t="shared" si="11"/>
        <v>38.800000000000004</v>
      </c>
      <c r="G24" s="117">
        <f t="shared" si="16"/>
        <v>212.47999999999894</v>
      </c>
      <c r="H24" s="118">
        <f t="shared" si="16"/>
        <v>1.5800000000000067</v>
      </c>
      <c r="I24" s="114">
        <f t="shared" si="12"/>
        <v>97.600000000000122</v>
      </c>
      <c r="J24" s="117">
        <f t="shared" si="17"/>
        <v>212.97999999999848</v>
      </c>
      <c r="K24" s="118">
        <f t="shared" si="17"/>
        <v>2.0800000000000054</v>
      </c>
      <c r="L24" s="114">
        <f t="shared" si="13"/>
        <v>144.00000000000023</v>
      </c>
      <c r="M24" s="116">
        <f t="shared" si="8"/>
        <v>213.09999999999991</v>
      </c>
      <c r="N24" s="105">
        <v>10</v>
      </c>
      <c r="O24" s="105"/>
      <c r="P24" s="139">
        <f t="shared" si="9"/>
        <v>156</v>
      </c>
      <c r="Q24" s="105"/>
      <c r="R24" s="105"/>
      <c r="S24" s="105"/>
      <c r="T24" s="105"/>
    </row>
    <row r="25" spans="1:20" ht="17.100000000000001" customHeight="1" x14ac:dyDescent="0.45">
      <c r="A25" s="117">
        <f t="shared" si="14"/>
        <v>211.48999999999984</v>
      </c>
      <c r="B25" s="118">
        <f t="shared" si="14"/>
        <v>0.59000000000000585</v>
      </c>
      <c r="C25" s="114">
        <f t="shared" si="10"/>
        <v>3.7800000000000011</v>
      </c>
      <c r="D25" s="117">
        <f t="shared" si="15"/>
        <v>211.98999999999938</v>
      </c>
      <c r="E25" s="118">
        <f t="shared" si="15"/>
        <v>1.0900000000000063</v>
      </c>
      <c r="F25" s="114">
        <f t="shared" si="11"/>
        <v>39.900000000000006</v>
      </c>
      <c r="G25" s="117">
        <f t="shared" si="16"/>
        <v>212.48999999999893</v>
      </c>
      <c r="H25" s="118">
        <f t="shared" si="16"/>
        <v>1.5900000000000067</v>
      </c>
      <c r="I25" s="114">
        <f t="shared" si="12"/>
        <v>98.800000000000125</v>
      </c>
      <c r="J25" s="117">
        <f t="shared" si="17"/>
        <v>212.98999999999847</v>
      </c>
      <c r="K25" s="118">
        <f t="shared" si="17"/>
        <v>2.0900000000000052</v>
      </c>
      <c r="L25" s="114">
        <f t="shared" si="13"/>
        <v>145.00000000000023</v>
      </c>
      <c r="M25" s="116">
        <f t="shared" si="8"/>
        <v>213.1999999999999</v>
      </c>
      <c r="N25" s="105">
        <v>10.5</v>
      </c>
      <c r="O25" s="105"/>
      <c r="P25" s="139">
        <f t="shared" si="9"/>
        <v>166</v>
      </c>
      <c r="Q25" s="105"/>
      <c r="R25" s="105"/>
      <c r="S25" s="105"/>
      <c r="T25" s="105"/>
    </row>
    <row r="26" spans="1:20" ht="17.100000000000001" customHeight="1" x14ac:dyDescent="0.45">
      <c r="A26" s="119">
        <f t="shared" si="14"/>
        <v>211.49999999999983</v>
      </c>
      <c r="B26" s="120">
        <f t="shared" si="14"/>
        <v>0.60000000000000586</v>
      </c>
      <c r="C26" s="121">
        <f t="shared" si="10"/>
        <v>4.0000000000000009</v>
      </c>
      <c r="D26" s="119">
        <f t="shared" si="15"/>
        <v>211.99999999999937</v>
      </c>
      <c r="E26" s="120">
        <f t="shared" si="15"/>
        <v>1.1000000000000063</v>
      </c>
      <c r="F26" s="121">
        <f t="shared" si="11"/>
        <v>41.000000000000007</v>
      </c>
      <c r="G26" s="119">
        <f t="shared" si="16"/>
        <v>212.49999999999892</v>
      </c>
      <c r="H26" s="120">
        <f t="shared" si="16"/>
        <v>1.6000000000000068</v>
      </c>
      <c r="I26" s="122">
        <f t="shared" si="12"/>
        <v>100.00000000000013</v>
      </c>
      <c r="J26" s="119">
        <f t="shared" si="17"/>
        <v>212.99999999999847</v>
      </c>
      <c r="K26" s="120">
        <f t="shared" si="17"/>
        <v>2.100000000000005</v>
      </c>
      <c r="L26" s="121">
        <f t="shared" si="13"/>
        <v>146.00000000000023</v>
      </c>
      <c r="M26" s="116">
        <f t="shared" si="8"/>
        <v>213.2999999999999</v>
      </c>
      <c r="N26" s="105">
        <v>10.5</v>
      </c>
      <c r="O26" s="105"/>
      <c r="P26" s="139">
        <f t="shared" si="9"/>
        <v>176.5</v>
      </c>
      <c r="Q26" s="105"/>
      <c r="R26" s="105"/>
      <c r="S26" s="105"/>
      <c r="T26" s="105"/>
    </row>
    <row r="27" spans="1:20" ht="17.100000000000001" customHeight="1" x14ac:dyDescent="0.45">
      <c r="A27" s="123">
        <f t="shared" si="14"/>
        <v>211.50999999999982</v>
      </c>
      <c r="B27" s="124">
        <f t="shared" si="14"/>
        <v>0.61000000000000587</v>
      </c>
      <c r="C27" s="125">
        <f t="shared" ref="C27:C36" si="18">+C26+$N$8/10</f>
        <v>4.4000000000000012</v>
      </c>
      <c r="D27" s="123">
        <f t="shared" si="15"/>
        <v>212.00999999999937</v>
      </c>
      <c r="E27" s="124">
        <f t="shared" si="15"/>
        <v>1.1100000000000063</v>
      </c>
      <c r="F27" s="125">
        <f t="shared" ref="F27:F36" si="19">+F26+$N$13/10</f>
        <v>42.100000000000009</v>
      </c>
      <c r="G27" s="123">
        <f t="shared" si="16"/>
        <v>212.50999999999891</v>
      </c>
      <c r="H27" s="124">
        <f t="shared" si="16"/>
        <v>1.6100000000000068</v>
      </c>
      <c r="I27" s="125">
        <f t="shared" ref="I27:I36" si="20">+I26+$N$18/10</f>
        <v>100.80000000000013</v>
      </c>
      <c r="J27" s="123">
        <f t="shared" si="17"/>
        <v>213.00999999999846</v>
      </c>
      <c r="K27" s="124">
        <f t="shared" si="17"/>
        <v>2.1100000000000048</v>
      </c>
      <c r="L27" s="125">
        <f t="shared" ref="L27:L36" si="21">+L26+$N$23/10</f>
        <v>147.00000000000023</v>
      </c>
      <c r="M27" s="116">
        <f t="shared" si="8"/>
        <v>213.39999999999989</v>
      </c>
      <c r="N27" s="105">
        <v>10.5</v>
      </c>
      <c r="O27" s="105"/>
      <c r="P27" s="139">
        <f t="shared" si="9"/>
        <v>187</v>
      </c>
      <c r="Q27" s="105"/>
      <c r="R27" s="105"/>
      <c r="S27" s="105"/>
      <c r="T27" s="105"/>
    </row>
    <row r="28" spans="1:20" ht="17.100000000000001" customHeight="1" x14ac:dyDescent="0.45">
      <c r="A28" s="117">
        <f t="shared" si="14"/>
        <v>211.51999999999981</v>
      </c>
      <c r="B28" s="118">
        <f t="shared" si="14"/>
        <v>0.62000000000000588</v>
      </c>
      <c r="C28" s="114">
        <f t="shared" si="18"/>
        <v>4.8000000000000016</v>
      </c>
      <c r="D28" s="117">
        <f t="shared" si="15"/>
        <v>212.01999999999936</v>
      </c>
      <c r="E28" s="118">
        <f t="shared" si="15"/>
        <v>1.1200000000000063</v>
      </c>
      <c r="F28" s="114">
        <f t="shared" si="19"/>
        <v>43.20000000000001</v>
      </c>
      <c r="G28" s="117">
        <f t="shared" si="16"/>
        <v>212.5199999999989</v>
      </c>
      <c r="H28" s="118">
        <f t="shared" si="16"/>
        <v>1.6200000000000068</v>
      </c>
      <c r="I28" s="114">
        <f t="shared" si="20"/>
        <v>101.60000000000012</v>
      </c>
      <c r="J28" s="117">
        <f t="shared" si="17"/>
        <v>213.01999999999845</v>
      </c>
      <c r="K28" s="118">
        <f t="shared" si="17"/>
        <v>2.1200000000000045</v>
      </c>
      <c r="L28" s="114">
        <f t="shared" si="21"/>
        <v>148.00000000000023</v>
      </c>
      <c r="M28" s="116">
        <f t="shared" si="8"/>
        <v>213.49999999999989</v>
      </c>
      <c r="N28" s="105">
        <v>10.5</v>
      </c>
      <c r="O28" s="105"/>
      <c r="P28" s="139">
        <f t="shared" si="9"/>
        <v>197.5</v>
      </c>
      <c r="Q28" s="105"/>
      <c r="R28" s="105"/>
      <c r="S28" s="105"/>
      <c r="T28" s="105"/>
    </row>
    <row r="29" spans="1:20" ht="17.100000000000001" customHeight="1" x14ac:dyDescent="0.45">
      <c r="A29" s="117">
        <f t="shared" si="14"/>
        <v>211.5299999999998</v>
      </c>
      <c r="B29" s="118">
        <f t="shared" si="14"/>
        <v>0.63000000000000589</v>
      </c>
      <c r="C29" s="114">
        <f t="shared" si="18"/>
        <v>5.200000000000002</v>
      </c>
      <c r="D29" s="117">
        <f t="shared" si="15"/>
        <v>212.02999999999935</v>
      </c>
      <c r="E29" s="118">
        <f t="shared" si="15"/>
        <v>1.1300000000000063</v>
      </c>
      <c r="F29" s="114">
        <f t="shared" si="19"/>
        <v>44.300000000000011</v>
      </c>
      <c r="G29" s="117">
        <f t="shared" si="16"/>
        <v>212.52999999999889</v>
      </c>
      <c r="H29" s="118">
        <f t="shared" si="16"/>
        <v>1.6300000000000068</v>
      </c>
      <c r="I29" s="114">
        <f t="shared" si="20"/>
        <v>102.40000000000012</v>
      </c>
      <c r="J29" s="117">
        <f t="shared" si="17"/>
        <v>213.02999999999844</v>
      </c>
      <c r="K29" s="118">
        <f t="shared" si="17"/>
        <v>2.1300000000000043</v>
      </c>
      <c r="L29" s="114">
        <f t="shared" si="21"/>
        <v>149.00000000000023</v>
      </c>
      <c r="M29" s="116">
        <f t="shared" si="8"/>
        <v>213.59999999999988</v>
      </c>
      <c r="N29" s="105">
        <v>10.5</v>
      </c>
      <c r="O29" s="105"/>
      <c r="P29" s="139">
        <f t="shared" si="9"/>
        <v>208</v>
      </c>
      <c r="Q29" s="105"/>
      <c r="R29" s="105"/>
      <c r="S29" s="105"/>
      <c r="T29" s="105"/>
    </row>
    <row r="30" spans="1:20" ht="17.100000000000001" customHeight="1" x14ac:dyDescent="0.45">
      <c r="A30" s="117">
        <f t="shared" si="14"/>
        <v>211.53999999999979</v>
      </c>
      <c r="B30" s="118">
        <f t="shared" si="14"/>
        <v>0.6400000000000059</v>
      </c>
      <c r="C30" s="114">
        <f t="shared" si="18"/>
        <v>5.6000000000000023</v>
      </c>
      <c r="D30" s="117">
        <f t="shared" si="15"/>
        <v>212.03999999999934</v>
      </c>
      <c r="E30" s="118">
        <f t="shared" si="15"/>
        <v>1.1400000000000063</v>
      </c>
      <c r="F30" s="114">
        <f t="shared" si="19"/>
        <v>45.400000000000013</v>
      </c>
      <c r="G30" s="117">
        <f t="shared" si="16"/>
        <v>212.53999999999888</v>
      </c>
      <c r="H30" s="118">
        <f t="shared" si="16"/>
        <v>1.6400000000000068</v>
      </c>
      <c r="I30" s="114">
        <f t="shared" si="20"/>
        <v>103.20000000000012</v>
      </c>
      <c r="J30" s="117">
        <f t="shared" si="17"/>
        <v>213.03999999999843</v>
      </c>
      <c r="K30" s="118">
        <f t="shared" si="17"/>
        <v>2.1400000000000041</v>
      </c>
      <c r="L30" s="114">
        <f t="shared" si="21"/>
        <v>150.00000000000023</v>
      </c>
      <c r="M30" s="116">
        <f t="shared" si="8"/>
        <v>213.69999999999987</v>
      </c>
      <c r="N30" s="105">
        <v>10.5</v>
      </c>
      <c r="O30" s="105"/>
      <c r="P30" s="139">
        <f t="shared" si="9"/>
        <v>218.5</v>
      </c>
      <c r="Q30" s="105"/>
      <c r="R30" s="105"/>
      <c r="S30" s="105"/>
      <c r="T30" s="105"/>
    </row>
    <row r="31" spans="1:20" ht="17.100000000000001" customHeight="1" x14ac:dyDescent="0.45">
      <c r="A31" s="117">
        <f t="shared" si="14"/>
        <v>211.54999999999978</v>
      </c>
      <c r="B31" s="118">
        <f t="shared" si="14"/>
        <v>0.65000000000000591</v>
      </c>
      <c r="C31" s="114">
        <f t="shared" si="18"/>
        <v>6.0000000000000027</v>
      </c>
      <c r="D31" s="117">
        <f t="shared" si="15"/>
        <v>212.04999999999933</v>
      </c>
      <c r="E31" s="118">
        <f t="shared" si="15"/>
        <v>1.1500000000000064</v>
      </c>
      <c r="F31" s="114">
        <f t="shared" si="19"/>
        <v>46.500000000000014</v>
      </c>
      <c r="G31" s="117">
        <f t="shared" si="16"/>
        <v>212.54999999999887</v>
      </c>
      <c r="H31" s="118">
        <f t="shared" si="16"/>
        <v>1.6500000000000068</v>
      </c>
      <c r="I31" s="114">
        <f t="shared" si="20"/>
        <v>104.00000000000011</v>
      </c>
      <c r="J31" s="117">
        <f t="shared" si="17"/>
        <v>213.04999999999842</v>
      </c>
      <c r="K31" s="118">
        <f t="shared" si="17"/>
        <v>2.1500000000000039</v>
      </c>
      <c r="L31" s="114">
        <f t="shared" si="21"/>
        <v>151.00000000000023</v>
      </c>
      <c r="M31" s="116">
        <f t="shared" si="8"/>
        <v>213.79999999999987</v>
      </c>
      <c r="N31" s="105">
        <v>10.5</v>
      </c>
      <c r="O31" s="105"/>
      <c r="P31" s="139">
        <f t="shared" si="9"/>
        <v>229</v>
      </c>
      <c r="Q31" s="105"/>
      <c r="R31" s="105"/>
      <c r="S31" s="105"/>
      <c r="T31" s="105"/>
    </row>
    <row r="32" spans="1:20" ht="17.100000000000001" customHeight="1" x14ac:dyDescent="0.45">
      <c r="A32" s="117">
        <f t="shared" si="14"/>
        <v>211.55999999999977</v>
      </c>
      <c r="B32" s="118">
        <f t="shared" si="14"/>
        <v>0.66000000000000592</v>
      </c>
      <c r="C32" s="114">
        <f t="shared" si="18"/>
        <v>6.400000000000003</v>
      </c>
      <c r="D32" s="117">
        <f t="shared" si="15"/>
        <v>212.05999999999932</v>
      </c>
      <c r="E32" s="118">
        <f t="shared" si="15"/>
        <v>1.1600000000000064</v>
      </c>
      <c r="F32" s="114">
        <f t="shared" si="19"/>
        <v>47.600000000000016</v>
      </c>
      <c r="G32" s="117">
        <f t="shared" si="16"/>
        <v>212.55999999999887</v>
      </c>
      <c r="H32" s="118">
        <f t="shared" si="16"/>
        <v>1.6600000000000068</v>
      </c>
      <c r="I32" s="114">
        <f t="shared" si="20"/>
        <v>104.80000000000011</v>
      </c>
      <c r="J32" s="117">
        <f t="shared" si="17"/>
        <v>213.05999999999841</v>
      </c>
      <c r="K32" s="118">
        <f t="shared" si="17"/>
        <v>2.1600000000000037</v>
      </c>
      <c r="L32" s="114">
        <f t="shared" si="21"/>
        <v>152.00000000000023</v>
      </c>
      <c r="M32" s="116">
        <f t="shared" si="8"/>
        <v>213.89999999999986</v>
      </c>
      <c r="N32" s="105">
        <v>10.5</v>
      </c>
      <c r="O32" s="105"/>
      <c r="P32" s="139">
        <f t="shared" si="9"/>
        <v>239.5</v>
      </c>
      <c r="Q32" s="105"/>
      <c r="R32" s="105"/>
      <c r="S32" s="105"/>
      <c r="T32" s="105"/>
    </row>
    <row r="33" spans="1:20" ht="17.100000000000001" customHeight="1" x14ac:dyDescent="0.45">
      <c r="A33" s="117">
        <f t="shared" si="14"/>
        <v>211.56999999999977</v>
      </c>
      <c r="B33" s="118">
        <f t="shared" si="14"/>
        <v>0.67000000000000592</v>
      </c>
      <c r="C33" s="114">
        <f t="shared" si="18"/>
        <v>6.8000000000000034</v>
      </c>
      <c r="D33" s="117">
        <f t="shared" si="15"/>
        <v>212.06999999999931</v>
      </c>
      <c r="E33" s="118">
        <f t="shared" si="15"/>
        <v>1.1700000000000064</v>
      </c>
      <c r="F33" s="114">
        <f t="shared" si="19"/>
        <v>48.700000000000017</v>
      </c>
      <c r="G33" s="117">
        <f t="shared" si="16"/>
        <v>212.56999999999886</v>
      </c>
      <c r="H33" s="118">
        <f t="shared" si="16"/>
        <v>1.6700000000000068</v>
      </c>
      <c r="I33" s="114">
        <f t="shared" si="20"/>
        <v>105.60000000000011</v>
      </c>
      <c r="J33" s="117">
        <f t="shared" si="17"/>
        <v>213.0699999999984</v>
      </c>
      <c r="K33" s="118">
        <f t="shared" si="17"/>
        <v>2.1700000000000035</v>
      </c>
      <c r="L33" s="114">
        <f t="shared" si="21"/>
        <v>153.00000000000023</v>
      </c>
      <c r="M33" s="116">
        <f t="shared" si="8"/>
        <v>213.99999999999986</v>
      </c>
      <c r="N33" s="105">
        <v>11</v>
      </c>
      <c r="O33" s="105"/>
      <c r="P33" s="139">
        <f t="shared" si="9"/>
        <v>250</v>
      </c>
      <c r="Q33" s="105"/>
      <c r="R33" s="105"/>
      <c r="S33" s="105"/>
      <c r="T33" s="105"/>
    </row>
    <row r="34" spans="1:20" ht="17.100000000000001" customHeight="1" x14ac:dyDescent="0.45">
      <c r="A34" s="117">
        <f t="shared" si="14"/>
        <v>211.57999999999976</v>
      </c>
      <c r="B34" s="118">
        <f t="shared" si="14"/>
        <v>0.68000000000000593</v>
      </c>
      <c r="C34" s="114">
        <f t="shared" si="18"/>
        <v>7.2000000000000037</v>
      </c>
      <c r="D34" s="117">
        <f t="shared" si="15"/>
        <v>212.0799999999993</v>
      </c>
      <c r="E34" s="118">
        <f t="shared" si="15"/>
        <v>1.1800000000000064</v>
      </c>
      <c r="F34" s="114">
        <f t="shared" si="19"/>
        <v>49.800000000000018</v>
      </c>
      <c r="G34" s="117">
        <f t="shared" si="16"/>
        <v>212.57999999999885</v>
      </c>
      <c r="H34" s="118">
        <f t="shared" si="16"/>
        <v>1.6800000000000068</v>
      </c>
      <c r="I34" s="114">
        <f t="shared" si="20"/>
        <v>106.40000000000011</v>
      </c>
      <c r="J34" s="117">
        <f t="shared" si="17"/>
        <v>213.07999999999839</v>
      </c>
      <c r="K34" s="118">
        <f t="shared" si="17"/>
        <v>2.1800000000000033</v>
      </c>
      <c r="L34" s="114">
        <f t="shared" si="21"/>
        <v>154.00000000000023</v>
      </c>
      <c r="M34" s="116">
        <f t="shared" si="8"/>
        <v>214.09999999999985</v>
      </c>
      <c r="N34" s="105">
        <v>11</v>
      </c>
      <c r="O34" s="105"/>
      <c r="P34" s="139">
        <f t="shared" si="9"/>
        <v>261</v>
      </c>
      <c r="Q34" s="105"/>
      <c r="R34" s="105"/>
      <c r="S34" s="105"/>
      <c r="T34" s="105"/>
    </row>
    <row r="35" spans="1:20" ht="17.100000000000001" customHeight="1" x14ac:dyDescent="0.45">
      <c r="A35" s="117">
        <f t="shared" si="14"/>
        <v>211.58999999999975</v>
      </c>
      <c r="B35" s="118">
        <f t="shared" si="14"/>
        <v>0.69000000000000594</v>
      </c>
      <c r="C35" s="114">
        <f t="shared" si="18"/>
        <v>7.6000000000000041</v>
      </c>
      <c r="D35" s="117">
        <f t="shared" si="15"/>
        <v>212.08999999999929</v>
      </c>
      <c r="E35" s="118">
        <f t="shared" si="15"/>
        <v>1.1900000000000064</v>
      </c>
      <c r="F35" s="114">
        <f t="shared" si="19"/>
        <v>50.90000000000002</v>
      </c>
      <c r="G35" s="117">
        <f t="shared" si="16"/>
        <v>212.58999999999884</v>
      </c>
      <c r="H35" s="118">
        <f t="shared" si="16"/>
        <v>1.6900000000000068</v>
      </c>
      <c r="I35" s="114">
        <f t="shared" si="20"/>
        <v>107.2000000000001</v>
      </c>
      <c r="J35" s="117">
        <f t="shared" si="17"/>
        <v>213.08999999999838</v>
      </c>
      <c r="K35" s="118">
        <f t="shared" si="17"/>
        <v>2.1900000000000031</v>
      </c>
      <c r="L35" s="114">
        <f t="shared" si="21"/>
        <v>155.00000000000023</v>
      </c>
      <c r="M35" s="116">
        <f t="shared" si="8"/>
        <v>214.19999999999985</v>
      </c>
      <c r="N35" s="105">
        <v>11</v>
      </c>
      <c r="O35" s="105"/>
      <c r="P35" s="139">
        <f t="shared" si="9"/>
        <v>272</v>
      </c>
      <c r="Q35" s="105"/>
      <c r="R35" s="105"/>
      <c r="S35" s="105"/>
      <c r="T35" s="105"/>
    </row>
    <row r="36" spans="1:20" ht="17.100000000000001" customHeight="1" x14ac:dyDescent="0.45">
      <c r="A36" s="119">
        <f t="shared" si="14"/>
        <v>211.59999999999974</v>
      </c>
      <c r="B36" s="120">
        <f t="shared" si="14"/>
        <v>0.70000000000000595</v>
      </c>
      <c r="C36" s="121">
        <f t="shared" si="18"/>
        <v>8.0000000000000036</v>
      </c>
      <c r="D36" s="119">
        <f t="shared" si="15"/>
        <v>212.09999999999928</v>
      </c>
      <c r="E36" s="120">
        <f t="shared" si="15"/>
        <v>1.2000000000000064</v>
      </c>
      <c r="F36" s="121">
        <f t="shared" si="19"/>
        <v>52.000000000000021</v>
      </c>
      <c r="G36" s="119">
        <f t="shared" si="16"/>
        <v>212.59999999999883</v>
      </c>
      <c r="H36" s="120">
        <f t="shared" si="16"/>
        <v>1.7000000000000068</v>
      </c>
      <c r="I36" s="122">
        <f t="shared" si="20"/>
        <v>108.0000000000001</v>
      </c>
      <c r="J36" s="119">
        <f t="shared" si="17"/>
        <v>213.09999999999837</v>
      </c>
      <c r="K36" s="120">
        <f t="shared" si="17"/>
        <v>2.2000000000000028</v>
      </c>
      <c r="L36" s="121">
        <f t="shared" si="21"/>
        <v>156.00000000000023</v>
      </c>
      <c r="M36" s="116">
        <f t="shared" si="8"/>
        <v>214.29999999999984</v>
      </c>
      <c r="N36" s="105">
        <v>11</v>
      </c>
      <c r="O36" s="105"/>
      <c r="P36" s="139">
        <f t="shared" si="9"/>
        <v>283</v>
      </c>
      <c r="Q36" s="105"/>
      <c r="R36" s="105"/>
      <c r="S36" s="105"/>
      <c r="T36" s="105"/>
    </row>
    <row r="37" spans="1:20" ht="17.100000000000001" customHeight="1" x14ac:dyDescent="0.45">
      <c r="A37" s="123">
        <f t="shared" si="14"/>
        <v>211.60999999999973</v>
      </c>
      <c r="B37" s="124">
        <f t="shared" si="14"/>
        <v>0.71000000000000596</v>
      </c>
      <c r="C37" s="125">
        <f t="shared" ref="C37:C46" si="22">+C36+$N$9/10</f>
        <v>8.5000000000000036</v>
      </c>
      <c r="D37" s="123">
        <f t="shared" si="15"/>
        <v>212.10999999999927</v>
      </c>
      <c r="E37" s="124">
        <f t="shared" si="15"/>
        <v>1.2100000000000064</v>
      </c>
      <c r="F37" s="125">
        <f t="shared" ref="F37:F46" si="23">+F36+$N$14/10</f>
        <v>53.200000000000024</v>
      </c>
      <c r="G37" s="123">
        <f t="shared" si="16"/>
        <v>212.60999999999882</v>
      </c>
      <c r="H37" s="124">
        <f t="shared" si="16"/>
        <v>1.7100000000000068</v>
      </c>
      <c r="I37" s="125">
        <f t="shared" ref="I37:I46" si="24">+I36+$N$19/10</f>
        <v>108.90000000000011</v>
      </c>
      <c r="J37" s="123">
        <f t="shared" si="17"/>
        <v>213.10999999999837</v>
      </c>
      <c r="K37" s="124">
        <f t="shared" si="17"/>
        <v>2.2100000000000026</v>
      </c>
      <c r="L37" s="125">
        <f t="shared" ref="L37:L46" si="25">+L36+$N$24/10</f>
        <v>157.00000000000023</v>
      </c>
      <c r="M37" s="116">
        <f t="shared" si="8"/>
        <v>214.39999999999984</v>
      </c>
      <c r="N37" s="105">
        <v>11.5</v>
      </c>
      <c r="O37" s="105"/>
      <c r="P37" s="139">
        <f t="shared" si="9"/>
        <v>294</v>
      </c>
      <c r="Q37" s="105"/>
      <c r="R37" s="105"/>
      <c r="S37" s="105"/>
      <c r="T37" s="105"/>
    </row>
    <row r="38" spans="1:20" ht="17.100000000000001" customHeight="1" x14ac:dyDescent="0.45">
      <c r="A38" s="117">
        <f t="shared" si="14"/>
        <v>211.61999999999972</v>
      </c>
      <c r="B38" s="118">
        <f t="shared" si="14"/>
        <v>0.72000000000000597</v>
      </c>
      <c r="C38" s="114">
        <f t="shared" si="22"/>
        <v>9.0000000000000036</v>
      </c>
      <c r="D38" s="117">
        <f t="shared" si="15"/>
        <v>212.11999999999927</v>
      </c>
      <c r="E38" s="118">
        <f t="shared" si="15"/>
        <v>1.2200000000000064</v>
      </c>
      <c r="F38" s="114">
        <f t="shared" si="23"/>
        <v>54.400000000000027</v>
      </c>
      <c r="G38" s="117">
        <f t="shared" si="16"/>
        <v>212.61999999999881</v>
      </c>
      <c r="H38" s="118">
        <f t="shared" si="16"/>
        <v>1.7200000000000069</v>
      </c>
      <c r="I38" s="114">
        <f t="shared" si="24"/>
        <v>109.80000000000011</v>
      </c>
      <c r="J38" s="117">
        <f t="shared" si="17"/>
        <v>213.11999999999836</v>
      </c>
      <c r="K38" s="118">
        <f t="shared" si="17"/>
        <v>2.2200000000000024</v>
      </c>
      <c r="L38" s="114">
        <f t="shared" si="25"/>
        <v>158.00000000000023</v>
      </c>
      <c r="M38" s="116">
        <f t="shared" si="8"/>
        <v>214.49999999999983</v>
      </c>
      <c r="N38" s="105">
        <v>11.5</v>
      </c>
      <c r="O38" s="105"/>
      <c r="P38" s="139">
        <f t="shared" si="9"/>
        <v>305.5</v>
      </c>
      <c r="Q38" s="105"/>
      <c r="R38" s="105"/>
      <c r="S38" s="105"/>
      <c r="T38" s="105"/>
    </row>
    <row r="39" spans="1:20" ht="17.100000000000001" customHeight="1" x14ac:dyDescent="0.45">
      <c r="A39" s="117">
        <f t="shared" ref="A39:B54" si="26">+A38+0.01</f>
        <v>211.62999999999971</v>
      </c>
      <c r="B39" s="118">
        <f t="shared" si="26"/>
        <v>0.73000000000000598</v>
      </c>
      <c r="C39" s="114">
        <f t="shared" si="22"/>
        <v>9.5000000000000036</v>
      </c>
      <c r="D39" s="117">
        <f t="shared" ref="D39:E54" si="27">+D38+0.01</f>
        <v>212.12999999999926</v>
      </c>
      <c r="E39" s="118">
        <f t="shared" si="27"/>
        <v>1.2300000000000064</v>
      </c>
      <c r="F39" s="114">
        <f t="shared" si="23"/>
        <v>55.60000000000003</v>
      </c>
      <c r="G39" s="117">
        <f t="shared" ref="G39:H54" si="28">+G38+0.01</f>
        <v>212.6299999999988</v>
      </c>
      <c r="H39" s="118">
        <f t="shared" si="28"/>
        <v>1.7300000000000069</v>
      </c>
      <c r="I39" s="114">
        <f t="shared" si="24"/>
        <v>110.70000000000012</v>
      </c>
      <c r="J39" s="117">
        <f t="shared" ref="J39:K54" si="29">+J38+0.01</f>
        <v>213.12999999999835</v>
      </c>
      <c r="K39" s="118">
        <f t="shared" si="29"/>
        <v>2.2300000000000022</v>
      </c>
      <c r="L39" s="114">
        <f t="shared" si="25"/>
        <v>159.00000000000023</v>
      </c>
      <c r="M39" s="116">
        <f t="shared" si="8"/>
        <v>214.59999999999982</v>
      </c>
      <c r="N39" s="105">
        <v>11.5</v>
      </c>
      <c r="O39" s="105"/>
      <c r="P39" s="139">
        <f t="shared" si="9"/>
        <v>317</v>
      </c>
      <c r="Q39" s="105"/>
      <c r="R39" s="105"/>
      <c r="S39" s="105"/>
      <c r="T39" s="105"/>
    </row>
    <row r="40" spans="1:20" ht="17.100000000000001" customHeight="1" x14ac:dyDescent="0.45">
      <c r="A40" s="117">
        <f t="shared" si="26"/>
        <v>211.6399999999997</v>
      </c>
      <c r="B40" s="118">
        <f t="shared" si="26"/>
        <v>0.74000000000000599</v>
      </c>
      <c r="C40" s="114">
        <f t="shared" si="22"/>
        <v>10.000000000000004</v>
      </c>
      <c r="D40" s="117">
        <f t="shared" si="27"/>
        <v>212.13999999999925</v>
      </c>
      <c r="E40" s="118">
        <f t="shared" si="27"/>
        <v>1.2400000000000064</v>
      </c>
      <c r="F40" s="114">
        <f t="shared" si="23"/>
        <v>56.800000000000033</v>
      </c>
      <c r="G40" s="117">
        <f t="shared" si="28"/>
        <v>212.63999999999879</v>
      </c>
      <c r="H40" s="118">
        <f t="shared" si="28"/>
        <v>1.7400000000000069</v>
      </c>
      <c r="I40" s="114">
        <f t="shared" si="24"/>
        <v>111.60000000000012</v>
      </c>
      <c r="J40" s="117">
        <f t="shared" si="29"/>
        <v>213.13999999999834</v>
      </c>
      <c r="K40" s="118">
        <f t="shared" si="29"/>
        <v>2.240000000000002</v>
      </c>
      <c r="L40" s="114">
        <f t="shared" si="25"/>
        <v>160.00000000000023</v>
      </c>
      <c r="M40" s="116">
        <f t="shared" si="8"/>
        <v>214.69999999999982</v>
      </c>
      <c r="N40" s="105">
        <v>11.5</v>
      </c>
      <c r="O40" s="105"/>
      <c r="P40" s="139">
        <f t="shared" si="9"/>
        <v>328.5</v>
      </c>
      <c r="Q40" s="105"/>
      <c r="R40" s="105"/>
      <c r="S40" s="105"/>
      <c r="T40" s="105"/>
    </row>
    <row r="41" spans="1:20" ht="17.100000000000001" customHeight="1" x14ac:dyDescent="0.45">
      <c r="A41" s="117">
        <f t="shared" si="26"/>
        <v>211.64999999999969</v>
      </c>
      <c r="B41" s="118">
        <f t="shared" si="26"/>
        <v>0.750000000000006</v>
      </c>
      <c r="C41" s="114">
        <f t="shared" si="22"/>
        <v>10.500000000000004</v>
      </c>
      <c r="D41" s="117">
        <f t="shared" si="27"/>
        <v>212.14999999999924</v>
      </c>
      <c r="E41" s="118">
        <f t="shared" si="27"/>
        <v>1.2500000000000064</v>
      </c>
      <c r="F41" s="114">
        <f t="shared" si="23"/>
        <v>58.000000000000036</v>
      </c>
      <c r="G41" s="117">
        <f t="shared" si="28"/>
        <v>212.64999999999878</v>
      </c>
      <c r="H41" s="118">
        <f t="shared" si="28"/>
        <v>1.7500000000000069</v>
      </c>
      <c r="I41" s="114">
        <f t="shared" si="24"/>
        <v>112.50000000000013</v>
      </c>
      <c r="J41" s="117">
        <f t="shared" si="29"/>
        <v>213.14999999999833</v>
      </c>
      <c r="K41" s="118">
        <f t="shared" si="29"/>
        <v>2.2500000000000018</v>
      </c>
      <c r="L41" s="114">
        <f t="shared" si="25"/>
        <v>161.00000000000023</v>
      </c>
      <c r="M41" s="116">
        <f t="shared" si="8"/>
        <v>214.79999999999981</v>
      </c>
      <c r="N41" s="105">
        <v>11.5</v>
      </c>
      <c r="O41" s="105"/>
      <c r="P41" s="139">
        <f t="shared" si="9"/>
        <v>340</v>
      </c>
      <c r="Q41" s="105"/>
      <c r="R41" s="105"/>
      <c r="S41" s="105"/>
      <c r="T41" s="105"/>
    </row>
    <row r="42" spans="1:20" ht="17.100000000000001" customHeight="1" x14ac:dyDescent="0.45">
      <c r="A42" s="117">
        <f t="shared" si="26"/>
        <v>211.65999999999968</v>
      </c>
      <c r="B42" s="118">
        <f t="shared" si="26"/>
        <v>0.760000000000006</v>
      </c>
      <c r="C42" s="114">
        <f t="shared" si="22"/>
        <v>11.000000000000004</v>
      </c>
      <c r="D42" s="117">
        <f t="shared" si="27"/>
        <v>212.15999999999923</v>
      </c>
      <c r="E42" s="118">
        <f t="shared" si="27"/>
        <v>1.2600000000000064</v>
      </c>
      <c r="F42" s="114">
        <f t="shared" si="23"/>
        <v>59.200000000000038</v>
      </c>
      <c r="G42" s="117">
        <f t="shared" si="28"/>
        <v>212.65999999999877</v>
      </c>
      <c r="H42" s="118">
        <f t="shared" si="28"/>
        <v>1.7600000000000069</v>
      </c>
      <c r="I42" s="114">
        <f t="shared" si="24"/>
        <v>113.40000000000013</v>
      </c>
      <c r="J42" s="117">
        <f t="shared" si="29"/>
        <v>213.15999999999832</v>
      </c>
      <c r="K42" s="118">
        <f t="shared" si="29"/>
        <v>2.2600000000000016</v>
      </c>
      <c r="L42" s="114">
        <f t="shared" si="25"/>
        <v>162.00000000000023</v>
      </c>
      <c r="M42" s="116">
        <f t="shared" si="8"/>
        <v>214.89999999999981</v>
      </c>
      <c r="N42" s="105">
        <v>11.5</v>
      </c>
      <c r="O42" s="105"/>
      <c r="P42" s="139">
        <f t="shared" si="9"/>
        <v>351.5</v>
      </c>
      <c r="Q42" s="105"/>
      <c r="R42" s="105"/>
      <c r="S42" s="105"/>
      <c r="T42" s="105"/>
    </row>
    <row r="43" spans="1:20" ht="17.100000000000001" customHeight="1" x14ac:dyDescent="0.45">
      <c r="A43" s="117">
        <f t="shared" si="26"/>
        <v>211.66999999999967</v>
      </c>
      <c r="B43" s="118">
        <f t="shared" si="26"/>
        <v>0.77000000000000601</v>
      </c>
      <c r="C43" s="114">
        <f t="shared" si="22"/>
        <v>11.500000000000004</v>
      </c>
      <c r="D43" s="117">
        <f t="shared" si="27"/>
        <v>212.16999999999922</v>
      </c>
      <c r="E43" s="118">
        <f t="shared" si="27"/>
        <v>1.2700000000000065</v>
      </c>
      <c r="F43" s="114">
        <f t="shared" si="23"/>
        <v>60.400000000000041</v>
      </c>
      <c r="G43" s="117">
        <f t="shared" si="28"/>
        <v>212.66999999999877</v>
      </c>
      <c r="H43" s="118">
        <f t="shared" si="28"/>
        <v>1.7700000000000069</v>
      </c>
      <c r="I43" s="114">
        <f t="shared" si="24"/>
        <v>114.30000000000014</v>
      </c>
      <c r="J43" s="117">
        <f t="shared" si="29"/>
        <v>213.16999999999831</v>
      </c>
      <c r="K43" s="118">
        <f t="shared" si="29"/>
        <v>2.2700000000000014</v>
      </c>
      <c r="L43" s="114">
        <f t="shared" si="25"/>
        <v>163.00000000000023</v>
      </c>
      <c r="M43" s="116">
        <f t="shared" si="8"/>
        <v>214.9999999999998</v>
      </c>
      <c r="N43" s="105">
        <v>11.5</v>
      </c>
      <c r="O43" s="105"/>
      <c r="P43" s="139">
        <f t="shared" si="9"/>
        <v>363</v>
      </c>
      <c r="Q43" s="105"/>
      <c r="R43" s="105"/>
      <c r="S43" s="105"/>
      <c r="T43" s="105"/>
    </row>
    <row r="44" spans="1:20" ht="17.100000000000001" customHeight="1" x14ac:dyDescent="0.45">
      <c r="A44" s="117">
        <f t="shared" si="26"/>
        <v>211.67999999999967</v>
      </c>
      <c r="B44" s="118">
        <f t="shared" si="26"/>
        <v>0.78000000000000602</v>
      </c>
      <c r="C44" s="114">
        <f t="shared" si="22"/>
        <v>12.000000000000004</v>
      </c>
      <c r="D44" s="117">
        <f t="shared" si="27"/>
        <v>212.17999999999921</v>
      </c>
      <c r="E44" s="118">
        <f t="shared" si="27"/>
        <v>1.2800000000000065</v>
      </c>
      <c r="F44" s="114">
        <f t="shared" si="23"/>
        <v>61.600000000000044</v>
      </c>
      <c r="G44" s="117">
        <f t="shared" si="28"/>
        <v>212.67999999999876</v>
      </c>
      <c r="H44" s="118">
        <f t="shared" si="28"/>
        <v>1.7800000000000069</v>
      </c>
      <c r="I44" s="114">
        <f t="shared" si="24"/>
        <v>115.20000000000014</v>
      </c>
      <c r="J44" s="117">
        <f t="shared" si="29"/>
        <v>213.1799999999983</v>
      </c>
      <c r="K44" s="118">
        <f t="shared" si="29"/>
        <v>2.2800000000000011</v>
      </c>
      <c r="L44" s="114">
        <f t="shared" si="25"/>
        <v>164.00000000000023</v>
      </c>
      <c r="M44" s="116">
        <f t="shared" si="8"/>
        <v>215.0999999999998</v>
      </c>
      <c r="N44" s="105">
        <v>11.5</v>
      </c>
      <c r="O44" s="105"/>
      <c r="P44" s="139">
        <f t="shared" si="9"/>
        <v>374.5</v>
      </c>
      <c r="Q44" s="105"/>
      <c r="R44" s="105"/>
      <c r="S44" s="105"/>
      <c r="T44" s="105"/>
    </row>
    <row r="45" spans="1:20" ht="17.100000000000001" customHeight="1" x14ac:dyDescent="0.45">
      <c r="A45" s="117">
        <f t="shared" si="26"/>
        <v>211.68999999999966</v>
      </c>
      <c r="B45" s="118">
        <f t="shared" si="26"/>
        <v>0.79000000000000603</v>
      </c>
      <c r="C45" s="114">
        <f t="shared" si="22"/>
        <v>12.500000000000004</v>
      </c>
      <c r="D45" s="117">
        <f t="shared" si="27"/>
        <v>212.1899999999992</v>
      </c>
      <c r="E45" s="118">
        <f t="shared" si="27"/>
        <v>1.2900000000000065</v>
      </c>
      <c r="F45" s="114">
        <f t="shared" si="23"/>
        <v>62.800000000000047</v>
      </c>
      <c r="G45" s="117">
        <f t="shared" si="28"/>
        <v>212.68999999999875</v>
      </c>
      <c r="H45" s="118">
        <f t="shared" si="28"/>
        <v>1.7900000000000069</v>
      </c>
      <c r="I45" s="114">
        <f t="shared" si="24"/>
        <v>116.10000000000015</v>
      </c>
      <c r="J45" s="117">
        <f t="shared" si="29"/>
        <v>213.18999999999829</v>
      </c>
      <c r="K45" s="118">
        <f t="shared" si="29"/>
        <v>2.2900000000000009</v>
      </c>
      <c r="L45" s="114">
        <f t="shared" si="25"/>
        <v>165.00000000000023</v>
      </c>
      <c r="M45" s="116">
        <f t="shared" si="8"/>
        <v>215.19999999999979</v>
      </c>
      <c r="N45" s="105">
        <v>11.5</v>
      </c>
      <c r="O45" s="105"/>
      <c r="P45" s="139">
        <f t="shared" si="9"/>
        <v>386</v>
      </c>
      <c r="Q45" s="105"/>
      <c r="R45" s="105"/>
      <c r="S45" s="105"/>
      <c r="T45" s="105"/>
    </row>
    <row r="46" spans="1:20" ht="17.100000000000001" customHeight="1" x14ac:dyDescent="0.45">
      <c r="A46" s="119">
        <f t="shared" si="26"/>
        <v>211.69999999999965</v>
      </c>
      <c r="B46" s="120">
        <f t="shared" si="26"/>
        <v>0.80000000000000604</v>
      </c>
      <c r="C46" s="121">
        <f t="shared" si="22"/>
        <v>13.000000000000004</v>
      </c>
      <c r="D46" s="119">
        <f t="shared" si="27"/>
        <v>212.19999999999919</v>
      </c>
      <c r="E46" s="120">
        <f t="shared" si="27"/>
        <v>1.3000000000000065</v>
      </c>
      <c r="F46" s="121">
        <f t="shared" si="23"/>
        <v>64.000000000000043</v>
      </c>
      <c r="G46" s="119">
        <f t="shared" si="28"/>
        <v>212.69999999999874</v>
      </c>
      <c r="H46" s="120">
        <f t="shared" si="28"/>
        <v>1.8000000000000069</v>
      </c>
      <c r="I46" s="122">
        <f t="shared" si="24"/>
        <v>117.00000000000016</v>
      </c>
      <c r="J46" s="119">
        <f t="shared" si="29"/>
        <v>213.19999999999828</v>
      </c>
      <c r="K46" s="120">
        <f t="shared" si="29"/>
        <v>2.3000000000000007</v>
      </c>
      <c r="L46" s="122">
        <f t="shared" si="25"/>
        <v>166.00000000000023</v>
      </c>
      <c r="M46" s="116">
        <f t="shared" si="8"/>
        <v>215.29999999999978</v>
      </c>
      <c r="N46" s="105">
        <v>11.5</v>
      </c>
      <c r="O46" s="105"/>
      <c r="P46" s="139">
        <f t="shared" si="9"/>
        <v>397.5</v>
      </c>
      <c r="Q46" s="105"/>
      <c r="R46" s="105"/>
      <c r="S46" s="105"/>
      <c r="T46" s="105"/>
    </row>
    <row r="47" spans="1:20" ht="17.100000000000001" customHeight="1" x14ac:dyDescent="0.45">
      <c r="A47" s="123">
        <f t="shared" si="26"/>
        <v>211.70999999999964</v>
      </c>
      <c r="B47" s="124">
        <f t="shared" si="26"/>
        <v>0.81000000000000605</v>
      </c>
      <c r="C47" s="125">
        <f t="shared" ref="C47:C55" si="30">+C46+$N$10/10</f>
        <v>13.700000000000003</v>
      </c>
      <c r="D47" s="123">
        <f t="shared" si="27"/>
        <v>212.20999999999918</v>
      </c>
      <c r="E47" s="124">
        <f t="shared" si="27"/>
        <v>1.3100000000000065</v>
      </c>
      <c r="F47" s="125">
        <f t="shared" ref="F47:F55" si="31">+F46+$N$15/10</f>
        <v>65.200000000000045</v>
      </c>
      <c r="G47" s="123">
        <f t="shared" si="28"/>
        <v>212.70999999999873</v>
      </c>
      <c r="H47" s="124">
        <f t="shared" si="28"/>
        <v>1.8100000000000069</v>
      </c>
      <c r="I47" s="125">
        <f t="shared" ref="I47:I55" si="32">+I46+$N$20/10</f>
        <v>117.90000000000016</v>
      </c>
      <c r="J47" s="123">
        <f t="shared" si="29"/>
        <v>213.20999999999827</v>
      </c>
      <c r="K47" s="124">
        <f t="shared" si="29"/>
        <v>2.3100000000000005</v>
      </c>
      <c r="L47" s="125">
        <f t="shared" ref="L47:L55" si="33">+L46+$N$25/10</f>
        <v>167.05000000000024</v>
      </c>
      <c r="M47" s="116">
        <f t="shared" si="8"/>
        <v>215.39999999999978</v>
      </c>
      <c r="N47" s="105">
        <v>11.5</v>
      </c>
      <c r="O47" s="105"/>
      <c r="P47" s="139">
        <f t="shared" si="9"/>
        <v>409</v>
      </c>
      <c r="Q47" s="105"/>
      <c r="R47" s="105"/>
      <c r="S47" s="105"/>
      <c r="T47" s="105"/>
    </row>
    <row r="48" spans="1:20" ht="17.100000000000001" customHeight="1" x14ac:dyDescent="0.45">
      <c r="A48" s="117">
        <f t="shared" si="26"/>
        <v>211.71999999999963</v>
      </c>
      <c r="B48" s="118">
        <f t="shared" si="26"/>
        <v>0.82000000000000606</v>
      </c>
      <c r="C48" s="114">
        <f t="shared" si="30"/>
        <v>14.400000000000002</v>
      </c>
      <c r="D48" s="117">
        <f t="shared" si="27"/>
        <v>212.21999999999917</v>
      </c>
      <c r="E48" s="118">
        <f t="shared" si="27"/>
        <v>1.3200000000000065</v>
      </c>
      <c r="F48" s="114">
        <f t="shared" si="31"/>
        <v>66.400000000000048</v>
      </c>
      <c r="G48" s="117">
        <f t="shared" si="28"/>
        <v>212.71999999999872</v>
      </c>
      <c r="H48" s="118">
        <f t="shared" si="28"/>
        <v>1.8200000000000069</v>
      </c>
      <c r="I48" s="114">
        <f t="shared" si="32"/>
        <v>118.80000000000017</v>
      </c>
      <c r="J48" s="117">
        <f t="shared" si="29"/>
        <v>213.21999999999827</v>
      </c>
      <c r="K48" s="118">
        <f t="shared" si="29"/>
        <v>2.3200000000000003</v>
      </c>
      <c r="L48" s="114">
        <f t="shared" si="33"/>
        <v>168.10000000000025</v>
      </c>
      <c r="M48" s="116">
        <f t="shared" si="8"/>
        <v>215.49999999999977</v>
      </c>
      <c r="N48" s="105">
        <v>11.5</v>
      </c>
      <c r="O48" s="105"/>
      <c r="P48" s="139">
        <f t="shared" si="9"/>
        <v>420.5</v>
      </c>
      <c r="Q48" s="105"/>
      <c r="R48" s="105"/>
      <c r="S48" s="105"/>
      <c r="T48" s="105"/>
    </row>
    <row r="49" spans="1:20" ht="17.100000000000001" customHeight="1" x14ac:dyDescent="0.45">
      <c r="A49" s="117">
        <f t="shared" si="26"/>
        <v>211.72999999999962</v>
      </c>
      <c r="B49" s="118">
        <f t="shared" si="26"/>
        <v>0.83000000000000607</v>
      </c>
      <c r="C49" s="114">
        <f t="shared" si="30"/>
        <v>15.100000000000001</v>
      </c>
      <c r="D49" s="117">
        <f t="shared" si="27"/>
        <v>212.22999999999917</v>
      </c>
      <c r="E49" s="118">
        <f t="shared" si="27"/>
        <v>1.3300000000000065</v>
      </c>
      <c r="F49" s="114">
        <f t="shared" si="31"/>
        <v>67.600000000000051</v>
      </c>
      <c r="G49" s="117">
        <f t="shared" si="28"/>
        <v>212.72999999999871</v>
      </c>
      <c r="H49" s="118">
        <f t="shared" si="28"/>
        <v>1.830000000000007</v>
      </c>
      <c r="I49" s="114">
        <f t="shared" si="32"/>
        <v>119.70000000000017</v>
      </c>
      <c r="J49" s="117">
        <f t="shared" si="29"/>
        <v>213.22999999999826</v>
      </c>
      <c r="K49" s="118">
        <f t="shared" si="29"/>
        <v>2.33</v>
      </c>
      <c r="L49" s="114">
        <f t="shared" si="33"/>
        <v>169.15000000000026</v>
      </c>
      <c r="M49" s="116">
        <f t="shared" si="8"/>
        <v>215.59999999999977</v>
      </c>
      <c r="N49" s="105">
        <v>11.5</v>
      </c>
      <c r="O49" s="105"/>
      <c r="P49" s="139">
        <f t="shared" si="9"/>
        <v>432</v>
      </c>
      <c r="Q49" s="105"/>
      <c r="R49" s="105"/>
      <c r="S49" s="105"/>
      <c r="T49" s="105"/>
    </row>
    <row r="50" spans="1:20" ht="17.100000000000001" customHeight="1" x14ac:dyDescent="0.45">
      <c r="A50" s="117">
        <f t="shared" si="26"/>
        <v>211.73999999999961</v>
      </c>
      <c r="B50" s="118">
        <f t="shared" si="26"/>
        <v>0.84000000000000608</v>
      </c>
      <c r="C50" s="114">
        <f t="shared" si="30"/>
        <v>15.8</v>
      </c>
      <c r="D50" s="117">
        <f t="shared" si="27"/>
        <v>212.23999999999916</v>
      </c>
      <c r="E50" s="118">
        <f t="shared" si="27"/>
        <v>1.3400000000000065</v>
      </c>
      <c r="F50" s="114">
        <f t="shared" si="31"/>
        <v>68.800000000000054</v>
      </c>
      <c r="G50" s="117">
        <f t="shared" si="28"/>
        <v>212.7399999999987</v>
      </c>
      <c r="H50" s="118">
        <f t="shared" si="28"/>
        <v>1.840000000000007</v>
      </c>
      <c r="I50" s="114">
        <f t="shared" si="32"/>
        <v>120.60000000000018</v>
      </c>
      <c r="J50" s="117">
        <f t="shared" si="29"/>
        <v>213.23999999999825</v>
      </c>
      <c r="K50" s="118">
        <f t="shared" si="29"/>
        <v>2.34</v>
      </c>
      <c r="L50" s="114">
        <f t="shared" si="33"/>
        <v>170.20000000000027</v>
      </c>
      <c r="M50" s="116">
        <f t="shared" si="8"/>
        <v>215.69999999999976</v>
      </c>
      <c r="N50" s="105">
        <v>11.5</v>
      </c>
      <c r="O50" s="105"/>
      <c r="P50" s="139">
        <f t="shared" si="9"/>
        <v>443.5</v>
      </c>
      <c r="Q50" s="105"/>
      <c r="R50" s="105"/>
      <c r="S50" s="105"/>
      <c r="T50" s="105"/>
    </row>
    <row r="51" spans="1:20" ht="17.100000000000001" customHeight="1" x14ac:dyDescent="0.45">
      <c r="A51" s="117">
        <f t="shared" si="26"/>
        <v>211.7499999999996</v>
      </c>
      <c r="B51" s="118">
        <f t="shared" si="26"/>
        <v>0.85000000000000608</v>
      </c>
      <c r="C51" s="114">
        <f t="shared" si="30"/>
        <v>16.5</v>
      </c>
      <c r="D51" s="117">
        <f t="shared" si="27"/>
        <v>212.24999999999915</v>
      </c>
      <c r="E51" s="118">
        <f t="shared" si="27"/>
        <v>1.3500000000000065</v>
      </c>
      <c r="F51" s="114">
        <f t="shared" si="31"/>
        <v>70.000000000000057</v>
      </c>
      <c r="G51" s="117">
        <f t="shared" si="28"/>
        <v>212.74999999999869</v>
      </c>
      <c r="H51" s="118">
        <f t="shared" si="28"/>
        <v>1.850000000000007</v>
      </c>
      <c r="I51" s="114">
        <f t="shared" si="32"/>
        <v>121.50000000000018</v>
      </c>
      <c r="J51" s="117">
        <f t="shared" si="29"/>
        <v>213.24999999999824</v>
      </c>
      <c r="K51" s="118">
        <f t="shared" si="29"/>
        <v>2.3499999999999996</v>
      </c>
      <c r="L51" s="114">
        <f t="shared" si="33"/>
        <v>171.25000000000028</v>
      </c>
      <c r="M51" s="116">
        <f t="shared" si="8"/>
        <v>215.79999999999976</v>
      </c>
      <c r="N51" s="105">
        <v>12</v>
      </c>
      <c r="O51" s="105"/>
      <c r="P51" s="139">
        <f t="shared" si="9"/>
        <v>455</v>
      </c>
      <c r="Q51" s="105"/>
      <c r="R51" s="105"/>
      <c r="S51" s="105"/>
      <c r="T51" s="105"/>
    </row>
    <row r="52" spans="1:20" ht="17.100000000000001" customHeight="1" x14ac:dyDescent="0.45">
      <c r="A52" s="117">
        <f t="shared" si="26"/>
        <v>211.75999999999959</v>
      </c>
      <c r="B52" s="118">
        <f t="shared" si="26"/>
        <v>0.86000000000000609</v>
      </c>
      <c r="C52" s="114">
        <f t="shared" si="30"/>
        <v>17.2</v>
      </c>
      <c r="D52" s="117">
        <f t="shared" si="27"/>
        <v>212.25999999999914</v>
      </c>
      <c r="E52" s="118">
        <f t="shared" si="27"/>
        <v>1.3600000000000065</v>
      </c>
      <c r="F52" s="114">
        <f t="shared" si="31"/>
        <v>71.20000000000006</v>
      </c>
      <c r="G52" s="117">
        <f t="shared" si="28"/>
        <v>212.75999999999868</v>
      </c>
      <c r="H52" s="118">
        <f t="shared" si="28"/>
        <v>1.860000000000007</v>
      </c>
      <c r="I52" s="114">
        <f t="shared" si="32"/>
        <v>122.40000000000019</v>
      </c>
      <c r="J52" s="117">
        <f t="shared" si="29"/>
        <v>213.25999999999823</v>
      </c>
      <c r="K52" s="118">
        <f t="shared" si="29"/>
        <v>2.3599999999999994</v>
      </c>
      <c r="L52" s="114">
        <f t="shared" si="33"/>
        <v>172.3000000000003</v>
      </c>
      <c r="M52" s="116">
        <f t="shared" si="8"/>
        <v>215.89999999999975</v>
      </c>
      <c r="N52" s="105">
        <v>12</v>
      </c>
      <c r="O52" s="105"/>
      <c r="P52" s="139">
        <f t="shared" si="9"/>
        <v>467</v>
      </c>
      <c r="Q52" s="105"/>
      <c r="R52" s="105"/>
      <c r="S52" s="105"/>
      <c r="T52" s="105"/>
    </row>
    <row r="53" spans="1:20" ht="17.100000000000001" customHeight="1" x14ac:dyDescent="0.45">
      <c r="A53" s="117">
        <f t="shared" si="26"/>
        <v>211.76999999999958</v>
      </c>
      <c r="B53" s="118">
        <f t="shared" si="26"/>
        <v>0.8700000000000061</v>
      </c>
      <c r="C53" s="114">
        <f t="shared" si="30"/>
        <v>17.899999999999999</v>
      </c>
      <c r="D53" s="117">
        <f t="shared" si="27"/>
        <v>212.26999999999913</v>
      </c>
      <c r="E53" s="118">
        <f t="shared" si="27"/>
        <v>1.3700000000000065</v>
      </c>
      <c r="F53" s="114">
        <f t="shared" si="31"/>
        <v>72.400000000000063</v>
      </c>
      <c r="G53" s="117">
        <f t="shared" si="28"/>
        <v>212.76999999999867</v>
      </c>
      <c r="H53" s="118">
        <f t="shared" si="28"/>
        <v>1.870000000000007</v>
      </c>
      <c r="I53" s="114">
        <f t="shared" si="32"/>
        <v>123.3000000000002</v>
      </c>
      <c r="J53" s="117">
        <f t="shared" si="29"/>
        <v>213.26999999999822</v>
      </c>
      <c r="K53" s="118">
        <f t="shared" si="29"/>
        <v>2.3699999999999992</v>
      </c>
      <c r="L53" s="114">
        <f t="shared" si="33"/>
        <v>173.35000000000031</v>
      </c>
      <c r="M53" s="116">
        <f t="shared" si="8"/>
        <v>215.99999999999974</v>
      </c>
      <c r="N53" s="105">
        <v>12</v>
      </c>
      <c r="O53" s="105"/>
      <c r="P53" s="139">
        <f t="shared" si="9"/>
        <v>479</v>
      </c>
      <c r="Q53" s="105"/>
      <c r="R53" s="105"/>
      <c r="S53" s="105"/>
      <c r="T53" s="105"/>
    </row>
    <row r="54" spans="1:20" ht="17.100000000000001" customHeight="1" x14ac:dyDescent="0.45">
      <c r="A54" s="117">
        <f t="shared" si="26"/>
        <v>211.77999999999957</v>
      </c>
      <c r="B54" s="118">
        <f t="shared" si="26"/>
        <v>0.88000000000000611</v>
      </c>
      <c r="C54" s="114">
        <f t="shared" si="30"/>
        <v>18.599999999999998</v>
      </c>
      <c r="D54" s="117">
        <f t="shared" si="27"/>
        <v>212.27999999999912</v>
      </c>
      <c r="E54" s="118">
        <f t="shared" si="27"/>
        <v>1.3800000000000066</v>
      </c>
      <c r="F54" s="114">
        <f t="shared" si="31"/>
        <v>73.600000000000065</v>
      </c>
      <c r="G54" s="117">
        <f t="shared" si="28"/>
        <v>212.77999999999867</v>
      </c>
      <c r="H54" s="118">
        <f t="shared" si="28"/>
        <v>1.880000000000007</v>
      </c>
      <c r="I54" s="114">
        <f t="shared" si="32"/>
        <v>124.2000000000002</v>
      </c>
      <c r="J54" s="117">
        <f t="shared" si="29"/>
        <v>213.27999999999821</v>
      </c>
      <c r="K54" s="118">
        <f t="shared" si="29"/>
        <v>2.379999999999999</v>
      </c>
      <c r="L54" s="114">
        <f t="shared" si="33"/>
        <v>174.40000000000032</v>
      </c>
      <c r="M54" s="116">
        <f t="shared" si="8"/>
        <v>216.09999999999974</v>
      </c>
      <c r="N54" s="105">
        <v>12</v>
      </c>
      <c r="O54" s="105"/>
      <c r="P54" s="139">
        <f t="shared" si="9"/>
        <v>491</v>
      </c>
      <c r="Q54" s="105"/>
      <c r="R54" s="105"/>
      <c r="S54" s="105"/>
      <c r="T54" s="105"/>
    </row>
    <row r="55" spans="1:20" ht="17.100000000000001" customHeight="1" x14ac:dyDescent="0.45">
      <c r="A55" s="126">
        <f t="shared" ref="A55:B55" si="34">+A54+0.01</f>
        <v>211.78999999999957</v>
      </c>
      <c r="B55" s="127">
        <f t="shared" si="34"/>
        <v>0.89000000000000612</v>
      </c>
      <c r="C55" s="121">
        <f t="shared" si="30"/>
        <v>19.299999999999997</v>
      </c>
      <c r="D55" s="126">
        <f t="shared" ref="D55:E55" si="35">+D54+0.01</f>
        <v>212.28999999999911</v>
      </c>
      <c r="E55" s="127">
        <f t="shared" si="35"/>
        <v>1.3900000000000066</v>
      </c>
      <c r="F55" s="121">
        <f t="shared" si="31"/>
        <v>74.800000000000068</v>
      </c>
      <c r="G55" s="126">
        <f t="shared" ref="G55:H55" si="36">+G54+0.01</f>
        <v>212.78999999999866</v>
      </c>
      <c r="H55" s="127">
        <f t="shared" si="36"/>
        <v>1.890000000000007</v>
      </c>
      <c r="I55" s="121">
        <f t="shared" si="32"/>
        <v>125.10000000000021</v>
      </c>
      <c r="J55" s="126">
        <f t="shared" ref="J55:K55" si="37">+J54+0.01</f>
        <v>213.2899999999982</v>
      </c>
      <c r="K55" s="127">
        <f t="shared" si="37"/>
        <v>2.3899999999999988</v>
      </c>
      <c r="L55" s="121">
        <f t="shared" si="33"/>
        <v>175.45000000000033</v>
      </c>
      <c r="M55" s="116">
        <f t="shared" si="8"/>
        <v>216.19999999999973</v>
      </c>
      <c r="N55" s="105">
        <v>12</v>
      </c>
      <c r="O55" s="105"/>
      <c r="P55" s="139">
        <f t="shared" si="9"/>
        <v>503</v>
      </c>
      <c r="Q55" s="105"/>
      <c r="R55" s="105"/>
      <c r="S55" s="105"/>
      <c r="T55" s="105"/>
    </row>
    <row r="56" spans="1:20" ht="23.1" customHeight="1" x14ac:dyDescent="0.45">
      <c r="A56" s="103" t="s">
        <v>48</v>
      </c>
      <c r="B56" s="103"/>
      <c r="C56" s="103"/>
      <c r="D56" s="103"/>
      <c r="E56" s="103"/>
      <c r="F56" s="103"/>
      <c r="G56" s="103"/>
      <c r="H56" s="103"/>
      <c r="I56" s="104"/>
      <c r="J56" s="104"/>
      <c r="K56" s="104"/>
      <c r="L56" s="104"/>
      <c r="M56" s="116">
        <f t="shared" si="8"/>
        <v>216.29999999999973</v>
      </c>
      <c r="N56" s="141">
        <v>12</v>
      </c>
      <c r="O56" s="141"/>
      <c r="P56" s="139">
        <f t="shared" si="9"/>
        <v>515</v>
      </c>
      <c r="Q56" s="105"/>
      <c r="R56" s="105"/>
      <c r="S56" s="105"/>
      <c r="T56" s="105"/>
    </row>
    <row r="57" spans="1:20" ht="23.1" customHeight="1" x14ac:dyDescent="0.45">
      <c r="A57" s="103" t="s">
        <v>49</v>
      </c>
      <c r="B57" s="103"/>
      <c r="C57" s="103"/>
      <c r="D57" s="103"/>
      <c r="E57" s="103"/>
      <c r="F57" s="103"/>
      <c r="G57" s="103"/>
      <c r="H57" s="103"/>
      <c r="I57" s="104"/>
      <c r="J57" s="104"/>
      <c r="K57" s="104"/>
      <c r="L57" s="104"/>
      <c r="M57" s="116">
        <f t="shared" si="8"/>
        <v>216.39999999999972</v>
      </c>
      <c r="N57" s="141">
        <v>12</v>
      </c>
      <c r="O57" s="141"/>
      <c r="P57" s="139">
        <f t="shared" si="9"/>
        <v>527</v>
      </c>
      <c r="Q57" s="105"/>
      <c r="R57" s="105"/>
      <c r="S57" s="105"/>
      <c r="T57" s="105"/>
    </row>
    <row r="58" spans="1:20" ht="23.1" customHeight="1" x14ac:dyDescent="0.45">
      <c r="A58" s="137" t="s">
        <v>50</v>
      </c>
      <c r="B58" s="103"/>
      <c r="C58" s="103"/>
      <c r="D58" s="103"/>
      <c r="E58" s="103"/>
      <c r="F58" s="103"/>
      <c r="G58" s="103"/>
      <c r="H58" s="103"/>
      <c r="I58" s="104"/>
      <c r="J58" s="104"/>
      <c r="K58" s="104"/>
      <c r="L58" s="104"/>
      <c r="M58" s="116">
        <f t="shared" si="8"/>
        <v>216.49999999999972</v>
      </c>
      <c r="N58" s="141">
        <v>12</v>
      </c>
      <c r="O58" s="141"/>
      <c r="P58" s="139">
        <f t="shared" si="9"/>
        <v>539</v>
      </c>
      <c r="Q58" s="105"/>
      <c r="R58" s="105"/>
      <c r="S58" s="105"/>
      <c r="T58" s="105"/>
    </row>
    <row r="59" spans="1:20" ht="23.1" customHeight="1" x14ac:dyDescent="0.45">
      <c r="A59" s="109" t="s">
        <v>40</v>
      </c>
      <c r="B59" s="109" t="s">
        <v>40</v>
      </c>
      <c r="C59" s="109" t="s">
        <v>41</v>
      </c>
      <c r="D59" s="109" t="s">
        <v>40</v>
      </c>
      <c r="E59" s="109" t="s">
        <v>40</v>
      </c>
      <c r="F59" s="109" t="s">
        <v>41</v>
      </c>
      <c r="G59" s="109" t="s">
        <v>40</v>
      </c>
      <c r="H59" s="109" t="s">
        <v>40</v>
      </c>
      <c r="I59" s="109" t="s">
        <v>41</v>
      </c>
      <c r="J59" s="109" t="s">
        <v>40</v>
      </c>
      <c r="K59" s="109" t="s">
        <v>40</v>
      </c>
      <c r="L59" s="109" t="s">
        <v>41</v>
      </c>
      <c r="M59" s="116">
        <f t="shared" si="8"/>
        <v>216.59999999999971</v>
      </c>
      <c r="N59" s="141">
        <v>12.5</v>
      </c>
      <c r="O59" s="141"/>
      <c r="P59" s="139">
        <f t="shared" si="9"/>
        <v>551</v>
      </c>
      <c r="Q59" s="105"/>
      <c r="R59" s="105"/>
      <c r="S59" s="105"/>
      <c r="T59" s="105"/>
    </row>
    <row r="60" spans="1:20" ht="23.1" customHeight="1" x14ac:dyDescent="0.45">
      <c r="A60" s="110" t="s">
        <v>42</v>
      </c>
      <c r="B60" s="110" t="s">
        <v>43</v>
      </c>
      <c r="C60" s="110" t="s">
        <v>44</v>
      </c>
      <c r="D60" s="110" t="s">
        <v>42</v>
      </c>
      <c r="E60" s="110" t="s">
        <v>43</v>
      </c>
      <c r="F60" s="110" t="s">
        <v>44</v>
      </c>
      <c r="G60" s="110" t="s">
        <v>42</v>
      </c>
      <c r="H60" s="110" t="s">
        <v>43</v>
      </c>
      <c r="I60" s="110" t="s">
        <v>44</v>
      </c>
      <c r="J60" s="110" t="s">
        <v>42</v>
      </c>
      <c r="K60" s="110" t="s">
        <v>43</v>
      </c>
      <c r="L60" s="110" t="s">
        <v>44</v>
      </c>
      <c r="M60" s="116">
        <f t="shared" si="8"/>
        <v>216.6999999999997</v>
      </c>
      <c r="N60" s="141">
        <v>12.5</v>
      </c>
      <c r="O60" s="141"/>
      <c r="P60" s="139">
        <f t="shared" si="9"/>
        <v>563.5</v>
      </c>
      <c r="Q60" s="105"/>
      <c r="R60" s="105"/>
      <c r="S60" s="105"/>
      <c r="T60" s="105"/>
    </row>
    <row r="61" spans="1:20" ht="17.100000000000001" customHeight="1" x14ac:dyDescent="0.45">
      <c r="A61" s="111">
        <f>J55+0.01</f>
        <v>213.29999999999819</v>
      </c>
      <c r="B61" s="112">
        <f>K55+0.01</f>
        <v>2.3999999999999986</v>
      </c>
      <c r="C61" s="115">
        <f>+L55+$N$25/10</f>
        <v>176.50000000000034</v>
      </c>
      <c r="D61" s="111">
        <f>+A110+0.01</f>
        <v>213.79999999999774</v>
      </c>
      <c r="E61" s="112">
        <f>+B110+0.01</f>
        <v>2.8999999999999879</v>
      </c>
      <c r="F61" s="115">
        <f>+C110+$N$30/10</f>
        <v>229.00000000000091</v>
      </c>
      <c r="G61" s="111">
        <f>+D110+0.01</f>
        <v>214.29999999999728</v>
      </c>
      <c r="H61" s="112">
        <f>+E110+0.01</f>
        <v>3.3999999999999773</v>
      </c>
      <c r="I61" s="115">
        <f>+F110+$N$35/10</f>
        <v>283.00000000000165</v>
      </c>
      <c r="J61" s="111">
        <f>+G110+0.01</f>
        <v>214.79999999999683</v>
      </c>
      <c r="K61" s="112">
        <f>+H110+0.01</f>
        <v>3.8999999999999666</v>
      </c>
      <c r="L61" s="115">
        <f>+I110+$N$40/10</f>
        <v>340.00000000000097</v>
      </c>
      <c r="M61" s="116">
        <f t="shared" si="8"/>
        <v>216.7999999999997</v>
      </c>
      <c r="N61" s="141">
        <v>12.5</v>
      </c>
      <c r="O61" s="141"/>
      <c r="P61" s="139">
        <f t="shared" si="9"/>
        <v>576</v>
      </c>
      <c r="Q61" s="105"/>
      <c r="R61" s="105"/>
      <c r="S61" s="105"/>
      <c r="T61" s="105"/>
    </row>
    <row r="62" spans="1:20" ht="17.100000000000001" customHeight="1" x14ac:dyDescent="0.45">
      <c r="A62" s="117">
        <f t="shared" ref="A62:B77" si="38">+A61+0.01</f>
        <v>213.30999999999818</v>
      </c>
      <c r="B62" s="118">
        <f t="shared" si="38"/>
        <v>2.4099999999999984</v>
      </c>
      <c r="C62" s="114">
        <f t="shared" ref="C62:C71" si="39">+C61+$N$26/10</f>
        <v>177.55000000000035</v>
      </c>
      <c r="D62" s="117">
        <f t="shared" ref="D62:E77" si="40">+D61+0.01</f>
        <v>213.80999999999773</v>
      </c>
      <c r="E62" s="118">
        <f t="shared" si="40"/>
        <v>2.9099999999999877</v>
      </c>
      <c r="F62" s="114">
        <f t="shared" ref="F62:F71" si="41">+F61+$N$31/10</f>
        <v>230.05000000000092</v>
      </c>
      <c r="G62" s="117">
        <f t="shared" ref="G62:H77" si="42">+G61+0.01</f>
        <v>214.30999999999727</v>
      </c>
      <c r="H62" s="118">
        <f t="shared" si="42"/>
        <v>3.409999999999977</v>
      </c>
      <c r="I62" s="114">
        <f t="shared" ref="I62:I71" si="43">+I61+$N$36/10</f>
        <v>284.10000000000167</v>
      </c>
      <c r="J62" s="117">
        <f t="shared" ref="J62:K77" si="44">+J61+0.01</f>
        <v>214.80999999999682</v>
      </c>
      <c r="K62" s="118">
        <f t="shared" si="44"/>
        <v>3.9099999999999664</v>
      </c>
      <c r="L62" s="114">
        <f t="shared" ref="L62:L71" si="45">+L61+$N$41/10</f>
        <v>341.15000000000094</v>
      </c>
      <c r="M62" s="116">
        <f t="shared" si="8"/>
        <v>216.89999999999969</v>
      </c>
      <c r="N62" s="141">
        <v>12.5</v>
      </c>
      <c r="O62" s="141"/>
      <c r="P62" s="139">
        <f t="shared" si="9"/>
        <v>588.5</v>
      </c>
      <c r="Q62" s="105"/>
      <c r="R62" s="105"/>
      <c r="S62" s="105"/>
      <c r="T62" s="105"/>
    </row>
    <row r="63" spans="1:20" ht="17.100000000000001" customHeight="1" x14ac:dyDescent="0.45">
      <c r="A63" s="117">
        <f t="shared" si="38"/>
        <v>213.31999999999817</v>
      </c>
      <c r="B63" s="118">
        <f t="shared" si="38"/>
        <v>2.4199999999999982</v>
      </c>
      <c r="C63" s="114">
        <f t="shared" si="39"/>
        <v>178.60000000000036</v>
      </c>
      <c r="D63" s="117">
        <f t="shared" si="40"/>
        <v>213.81999999999772</v>
      </c>
      <c r="E63" s="118">
        <f t="shared" si="40"/>
        <v>2.9199999999999875</v>
      </c>
      <c r="F63" s="114">
        <f t="shared" si="41"/>
        <v>231.10000000000093</v>
      </c>
      <c r="G63" s="117">
        <f t="shared" si="42"/>
        <v>214.31999999999726</v>
      </c>
      <c r="H63" s="118">
        <f t="shared" si="42"/>
        <v>3.4199999999999768</v>
      </c>
      <c r="I63" s="114">
        <f t="shared" si="43"/>
        <v>285.20000000000169</v>
      </c>
      <c r="J63" s="117">
        <f t="shared" si="44"/>
        <v>214.81999999999681</v>
      </c>
      <c r="K63" s="118">
        <f t="shared" si="44"/>
        <v>3.9199999999999662</v>
      </c>
      <c r="L63" s="114">
        <f t="shared" si="45"/>
        <v>342.30000000000092</v>
      </c>
      <c r="M63" s="116">
        <f t="shared" si="8"/>
        <v>216.99999999999969</v>
      </c>
      <c r="N63" s="141">
        <v>12.5</v>
      </c>
      <c r="O63" s="141"/>
      <c r="P63" s="139">
        <f t="shared" si="9"/>
        <v>601</v>
      </c>
      <c r="Q63" s="105"/>
      <c r="R63" s="105"/>
      <c r="S63" s="105"/>
      <c r="T63" s="105"/>
    </row>
    <row r="64" spans="1:20" ht="17.100000000000001" customHeight="1" x14ac:dyDescent="0.45">
      <c r="A64" s="117">
        <f t="shared" si="38"/>
        <v>213.32999999999817</v>
      </c>
      <c r="B64" s="118">
        <f t="shared" si="38"/>
        <v>2.4299999999999979</v>
      </c>
      <c r="C64" s="114">
        <f t="shared" si="39"/>
        <v>179.65000000000038</v>
      </c>
      <c r="D64" s="117">
        <f t="shared" si="40"/>
        <v>213.82999999999771</v>
      </c>
      <c r="E64" s="118">
        <f t="shared" si="40"/>
        <v>2.9299999999999873</v>
      </c>
      <c r="F64" s="114">
        <f t="shared" si="41"/>
        <v>232.15000000000094</v>
      </c>
      <c r="G64" s="117">
        <f t="shared" si="42"/>
        <v>214.32999999999726</v>
      </c>
      <c r="H64" s="118">
        <f t="shared" si="42"/>
        <v>3.4299999999999766</v>
      </c>
      <c r="I64" s="114">
        <f t="shared" si="43"/>
        <v>286.30000000000172</v>
      </c>
      <c r="J64" s="117">
        <f t="shared" si="44"/>
        <v>214.8299999999968</v>
      </c>
      <c r="K64" s="118">
        <f t="shared" si="44"/>
        <v>3.929999999999966</v>
      </c>
      <c r="L64" s="114">
        <f t="shared" si="45"/>
        <v>343.4500000000009</v>
      </c>
      <c r="M64" s="116">
        <f t="shared" si="8"/>
        <v>217.09999999999968</v>
      </c>
      <c r="N64" s="141">
        <v>12.5</v>
      </c>
      <c r="O64" s="141"/>
      <c r="P64" s="139">
        <f t="shared" si="9"/>
        <v>613.5</v>
      </c>
      <c r="Q64" s="105"/>
      <c r="R64" s="105"/>
      <c r="S64" s="105"/>
      <c r="T64" s="105"/>
    </row>
    <row r="65" spans="1:20" ht="17.100000000000001" customHeight="1" x14ac:dyDescent="0.45">
      <c r="A65" s="117">
        <f t="shared" si="38"/>
        <v>213.33999999999816</v>
      </c>
      <c r="B65" s="118">
        <f t="shared" si="38"/>
        <v>2.4399999999999977</v>
      </c>
      <c r="C65" s="114">
        <f t="shared" si="39"/>
        <v>180.70000000000039</v>
      </c>
      <c r="D65" s="117">
        <f t="shared" si="40"/>
        <v>213.8399999999977</v>
      </c>
      <c r="E65" s="118">
        <f t="shared" si="40"/>
        <v>2.9399999999999871</v>
      </c>
      <c r="F65" s="114">
        <f t="shared" si="41"/>
        <v>233.20000000000095</v>
      </c>
      <c r="G65" s="117">
        <f t="shared" si="42"/>
        <v>214.33999999999725</v>
      </c>
      <c r="H65" s="118">
        <f t="shared" si="42"/>
        <v>3.4399999999999764</v>
      </c>
      <c r="I65" s="114">
        <f t="shared" si="43"/>
        <v>287.40000000000174</v>
      </c>
      <c r="J65" s="117">
        <f t="shared" si="44"/>
        <v>214.83999999999679</v>
      </c>
      <c r="K65" s="118">
        <f t="shared" si="44"/>
        <v>3.9399999999999658</v>
      </c>
      <c r="L65" s="114">
        <f t="shared" si="45"/>
        <v>344.60000000000088</v>
      </c>
      <c r="M65" s="116">
        <f t="shared" si="8"/>
        <v>217.19999999999968</v>
      </c>
      <c r="N65" s="141">
        <v>12.5</v>
      </c>
      <c r="O65" s="141"/>
      <c r="P65" s="139">
        <f t="shared" si="9"/>
        <v>626</v>
      </c>
      <c r="Q65" s="105"/>
      <c r="R65" s="105"/>
      <c r="S65" s="105"/>
      <c r="T65" s="105"/>
    </row>
    <row r="66" spans="1:20" ht="17.100000000000001" customHeight="1" x14ac:dyDescent="0.45">
      <c r="A66" s="117">
        <f t="shared" si="38"/>
        <v>213.34999999999815</v>
      </c>
      <c r="B66" s="118">
        <f t="shared" si="38"/>
        <v>2.4499999999999975</v>
      </c>
      <c r="C66" s="114">
        <f t="shared" si="39"/>
        <v>181.7500000000004</v>
      </c>
      <c r="D66" s="117">
        <f t="shared" si="40"/>
        <v>213.84999999999769</v>
      </c>
      <c r="E66" s="118">
        <f t="shared" si="40"/>
        <v>2.9499999999999869</v>
      </c>
      <c r="F66" s="114">
        <f t="shared" si="41"/>
        <v>234.25000000000097</v>
      </c>
      <c r="G66" s="117">
        <f t="shared" si="42"/>
        <v>214.34999999999724</v>
      </c>
      <c r="H66" s="118">
        <f t="shared" si="42"/>
        <v>3.4499999999999762</v>
      </c>
      <c r="I66" s="114">
        <f t="shared" si="43"/>
        <v>288.50000000000176</v>
      </c>
      <c r="J66" s="117">
        <f t="shared" si="44"/>
        <v>214.84999999999678</v>
      </c>
      <c r="K66" s="118">
        <f t="shared" si="44"/>
        <v>3.9499999999999655</v>
      </c>
      <c r="L66" s="114">
        <f t="shared" si="45"/>
        <v>345.75000000000085</v>
      </c>
      <c r="M66" s="116">
        <f t="shared" si="8"/>
        <v>217.29999999999967</v>
      </c>
      <c r="N66" s="141">
        <v>12.5</v>
      </c>
      <c r="O66" s="141"/>
      <c r="P66" s="139">
        <f t="shared" si="9"/>
        <v>638.5</v>
      </c>
      <c r="Q66" s="105"/>
      <c r="R66" s="105"/>
      <c r="S66" s="105"/>
      <c r="T66" s="105"/>
    </row>
    <row r="67" spans="1:20" ht="17.100000000000001" customHeight="1" x14ac:dyDescent="0.45">
      <c r="A67" s="117">
        <f t="shared" si="38"/>
        <v>213.35999999999814</v>
      </c>
      <c r="B67" s="118">
        <f t="shared" si="38"/>
        <v>2.4599999999999973</v>
      </c>
      <c r="C67" s="114">
        <f t="shared" si="39"/>
        <v>182.80000000000041</v>
      </c>
      <c r="D67" s="117">
        <f t="shared" si="40"/>
        <v>213.85999999999768</v>
      </c>
      <c r="E67" s="118">
        <f t="shared" si="40"/>
        <v>2.9599999999999866</v>
      </c>
      <c r="F67" s="114">
        <f t="shared" si="41"/>
        <v>235.30000000000098</v>
      </c>
      <c r="G67" s="117">
        <f t="shared" si="42"/>
        <v>214.35999999999723</v>
      </c>
      <c r="H67" s="118">
        <f t="shared" si="42"/>
        <v>3.459999999999976</v>
      </c>
      <c r="I67" s="114">
        <f t="shared" si="43"/>
        <v>289.60000000000178</v>
      </c>
      <c r="J67" s="117">
        <f t="shared" si="44"/>
        <v>214.85999999999677</v>
      </c>
      <c r="K67" s="118">
        <f t="shared" si="44"/>
        <v>3.9599999999999653</v>
      </c>
      <c r="L67" s="114">
        <f t="shared" si="45"/>
        <v>346.90000000000083</v>
      </c>
      <c r="M67" s="116">
        <f t="shared" si="8"/>
        <v>217.39999999999966</v>
      </c>
      <c r="N67" s="141">
        <v>12.5</v>
      </c>
      <c r="O67" s="141"/>
      <c r="P67" s="139">
        <f t="shared" si="9"/>
        <v>651</v>
      </c>
      <c r="Q67" s="105"/>
      <c r="R67" s="105"/>
      <c r="S67" s="105"/>
      <c r="T67" s="105"/>
    </row>
    <row r="68" spans="1:20" ht="17.100000000000001" customHeight="1" x14ac:dyDescent="0.45">
      <c r="A68" s="117">
        <f t="shared" si="38"/>
        <v>213.36999999999813</v>
      </c>
      <c r="B68" s="118">
        <f t="shared" si="38"/>
        <v>2.4699999999999971</v>
      </c>
      <c r="C68" s="114">
        <f t="shared" si="39"/>
        <v>183.85000000000042</v>
      </c>
      <c r="D68" s="117">
        <f t="shared" si="40"/>
        <v>213.86999999999767</v>
      </c>
      <c r="E68" s="118">
        <f t="shared" si="40"/>
        <v>2.9699999999999864</v>
      </c>
      <c r="F68" s="114">
        <f t="shared" si="41"/>
        <v>236.35000000000099</v>
      </c>
      <c r="G68" s="117">
        <f t="shared" si="42"/>
        <v>214.36999999999722</v>
      </c>
      <c r="H68" s="118">
        <f t="shared" si="42"/>
        <v>3.4699999999999758</v>
      </c>
      <c r="I68" s="114">
        <f t="shared" si="43"/>
        <v>290.70000000000181</v>
      </c>
      <c r="J68" s="117">
        <f t="shared" si="44"/>
        <v>214.86999999999676</v>
      </c>
      <c r="K68" s="118">
        <f t="shared" si="44"/>
        <v>3.9699999999999651</v>
      </c>
      <c r="L68" s="114">
        <f t="shared" si="45"/>
        <v>348.05000000000081</v>
      </c>
      <c r="M68" s="116">
        <f t="shared" si="8"/>
        <v>217.49999999999966</v>
      </c>
      <c r="N68" s="141">
        <v>12.5</v>
      </c>
      <c r="O68" s="141"/>
      <c r="P68" s="139">
        <f t="shared" si="9"/>
        <v>663.5</v>
      </c>
      <c r="Q68" s="105"/>
      <c r="R68" s="105"/>
      <c r="S68" s="105"/>
      <c r="T68" s="105"/>
    </row>
    <row r="69" spans="1:20" ht="17.100000000000001" customHeight="1" x14ac:dyDescent="0.45">
      <c r="A69" s="117">
        <f t="shared" si="38"/>
        <v>213.37999999999812</v>
      </c>
      <c r="B69" s="118">
        <f t="shared" si="38"/>
        <v>2.4799999999999969</v>
      </c>
      <c r="C69" s="114">
        <f t="shared" si="39"/>
        <v>184.90000000000043</v>
      </c>
      <c r="D69" s="117">
        <f t="shared" si="40"/>
        <v>213.87999999999766</v>
      </c>
      <c r="E69" s="118">
        <f t="shared" si="40"/>
        <v>2.9799999999999862</v>
      </c>
      <c r="F69" s="114">
        <f t="shared" si="41"/>
        <v>237.400000000001</v>
      </c>
      <c r="G69" s="117">
        <f t="shared" si="42"/>
        <v>214.37999999999721</v>
      </c>
      <c r="H69" s="118">
        <f t="shared" si="42"/>
        <v>3.4799999999999756</v>
      </c>
      <c r="I69" s="114">
        <f t="shared" si="43"/>
        <v>291.80000000000183</v>
      </c>
      <c r="J69" s="117">
        <f t="shared" si="44"/>
        <v>214.87999999999676</v>
      </c>
      <c r="K69" s="118">
        <f t="shared" si="44"/>
        <v>3.9799999999999649</v>
      </c>
      <c r="L69" s="114">
        <f t="shared" si="45"/>
        <v>349.20000000000078</v>
      </c>
      <c r="M69" s="116">
        <f t="shared" si="8"/>
        <v>217.59999999999965</v>
      </c>
      <c r="N69" s="141">
        <v>12.5</v>
      </c>
      <c r="O69" s="141"/>
      <c r="P69" s="139">
        <f t="shared" si="9"/>
        <v>676</v>
      </c>
      <c r="Q69" s="105"/>
      <c r="R69" s="105"/>
      <c r="S69" s="105"/>
      <c r="T69" s="105"/>
    </row>
    <row r="70" spans="1:20" ht="17.100000000000001" customHeight="1" x14ac:dyDescent="0.45">
      <c r="A70" s="117">
        <f t="shared" si="38"/>
        <v>213.38999999999811</v>
      </c>
      <c r="B70" s="118">
        <f t="shared" si="38"/>
        <v>2.4899999999999967</v>
      </c>
      <c r="C70" s="114">
        <f t="shared" si="39"/>
        <v>185.95000000000044</v>
      </c>
      <c r="D70" s="117">
        <f t="shared" si="40"/>
        <v>213.88999999999766</v>
      </c>
      <c r="E70" s="118">
        <f t="shared" si="40"/>
        <v>2.989999999999986</v>
      </c>
      <c r="F70" s="114">
        <f t="shared" si="41"/>
        <v>238.45000000000101</v>
      </c>
      <c r="G70" s="117">
        <f t="shared" si="42"/>
        <v>214.3899999999972</v>
      </c>
      <c r="H70" s="118">
        <f t="shared" si="42"/>
        <v>3.4899999999999753</v>
      </c>
      <c r="I70" s="114">
        <f t="shared" si="43"/>
        <v>292.90000000000185</v>
      </c>
      <c r="J70" s="117">
        <f t="shared" si="44"/>
        <v>214.88999999999675</v>
      </c>
      <c r="K70" s="118">
        <f t="shared" si="44"/>
        <v>3.9899999999999647</v>
      </c>
      <c r="L70" s="114">
        <f t="shared" si="45"/>
        <v>350.35000000000076</v>
      </c>
      <c r="M70" s="116">
        <f t="shared" si="8"/>
        <v>217.69999999999965</v>
      </c>
      <c r="N70" s="141">
        <v>12.5</v>
      </c>
      <c r="O70" s="141"/>
      <c r="P70" s="139">
        <f t="shared" si="9"/>
        <v>688.5</v>
      </c>
      <c r="Q70" s="105"/>
      <c r="R70" s="105"/>
      <c r="S70" s="105"/>
      <c r="T70" s="105"/>
    </row>
    <row r="71" spans="1:20" ht="17.100000000000001" customHeight="1" x14ac:dyDescent="0.45">
      <c r="A71" s="119">
        <f t="shared" si="38"/>
        <v>213.3999999999981</v>
      </c>
      <c r="B71" s="120">
        <f t="shared" si="38"/>
        <v>2.4999999999999964</v>
      </c>
      <c r="C71" s="121">
        <f t="shared" si="39"/>
        <v>187.00000000000045</v>
      </c>
      <c r="D71" s="119">
        <f t="shared" si="40"/>
        <v>213.89999999999765</v>
      </c>
      <c r="E71" s="120">
        <f t="shared" si="40"/>
        <v>2.9999999999999858</v>
      </c>
      <c r="F71" s="121">
        <f t="shared" si="41"/>
        <v>239.50000000000102</v>
      </c>
      <c r="G71" s="119">
        <f t="shared" si="42"/>
        <v>214.39999999999719</v>
      </c>
      <c r="H71" s="120">
        <f t="shared" si="42"/>
        <v>3.4999999999999751</v>
      </c>
      <c r="I71" s="121">
        <f t="shared" si="43"/>
        <v>294.00000000000188</v>
      </c>
      <c r="J71" s="119">
        <f t="shared" si="44"/>
        <v>214.89999999999674</v>
      </c>
      <c r="K71" s="120">
        <f t="shared" si="44"/>
        <v>3.9999999999999645</v>
      </c>
      <c r="L71" s="121">
        <f t="shared" si="45"/>
        <v>351.50000000000074</v>
      </c>
      <c r="M71" s="116">
        <f t="shared" ref="M71:M73" si="46">M70+0.1</f>
        <v>217.79999999999964</v>
      </c>
      <c r="N71" s="141">
        <v>12.5</v>
      </c>
      <c r="O71" s="141"/>
      <c r="P71" s="139">
        <f t="shared" ref="P71:P73" si="47">N70+P70</f>
        <v>701</v>
      </c>
      <c r="Q71" s="105"/>
      <c r="R71" s="105"/>
      <c r="S71" s="105"/>
      <c r="T71" s="105"/>
    </row>
    <row r="72" spans="1:20" ht="17.100000000000001" customHeight="1" x14ac:dyDescent="0.45">
      <c r="A72" s="123">
        <f t="shared" si="38"/>
        <v>213.40999999999809</v>
      </c>
      <c r="B72" s="124">
        <f t="shared" si="38"/>
        <v>2.5099999999999962</v>
      </c>
      <c r="C72" s="125">
        <f t="shared" ref="C72:C81" si="48">+C71+$N$27/10</f>
        <v>188.05000000000047</v>
      </c>
      <c r="D72" s="123">
        <f t="shared" si="40"/>
        <v>213.90999999999764</v>
      </c>
      <c r="E72" s="124">
        <f t="shared" si="40"/>
        <v>3.0099999999999856</v>
      </c>
      <c r="F72" s="125">
        <f t="shared" ref="F72:F81" si="49">+F71+$N$32/10</f>
        <v>240.55000000000103</v>
      </c>
      <c r="G72" s="123">
        <f t="shared" si="42"/>
        <v>214.40999999999718</v>
      </c>
      <c r="H72" s="124">
        <f t="shared" si="42"/>
        <v>3.5099999999999749</v>
      </c>
      <c r="I72" s="125">
        <f t="shared" ref="I72:I81" si="50">+I71+$N$37/10</f>
        <v>295.15000000000185</v>
      </c>
      <c r="J72" s="123">
        <f t="shared" si="44"/>
        <v>214.90999999999673</v>
      </c>
      <c r="K72" s="124">
        <f t="shared" si="44"/>
        <v>4.0099999999999643</v>
      </c>
      <c r="L72" s="125">
        <f t="shared" ref="L72:L81" si="51">+L71+$N$42/10</f>
        <v>352.65000000000072</v>
      </c>
      <c r="M72" s="116">
        <f t="shared" si="46"/>
        <v>217.89999999999964</v>
      </c>
      <c r="N72" s="141">
        <v>12.5</v>
      </c>
      <c r="O72" s="141"/>
      <c r="P72" s="139">
        <f t="shared" si="47"/>
        <v>713.5</v>
      </c>
      <c r="Q72" s="105"/>
      <c r="R72" s="105"/>
      <c r="S72" s="105"/>
      <c r="T72" s="105"/>
    </row>
    <row r="73" spans="1:20" ht="17.100000000000001" customHeight="1" x14ac:dyDescent="0.45">
      <c r="A73" s="117">
        <f t="shared" si="38"/>
        <v>213.41999999999808</v>
      </c>
      <c r="B73" s="118">
        <f t="shared" si="38"/>
        <v>2.519999999999996</v>
      </c>
      <c r="C73" s="114">
        <f t="shared" si="48"/>
        <v>189.10000000000048</v>
      </c>
      <c r="D73" s="117">
        <f t="shared" si="40"/>
        <v>213.91999999999763</v>
      </c>
      <c r="E73" s="118">
        <f t="shared" si="40"/>
        <v>3.0199999999999854</v>
      </c>
      <c r="F73" s="114">
        <f t="shared" si="49"/>
        <v>241.60000000000105</v>
      </c>
      <c r="G73" s="117">
        <f t="shared" si="42"/>
        <v>214.41999999999717</v>
      </c>
      <c r="H73" s="118">
        <f t="shared" si="42"/>
        <v>3.5199999999999747</v>
      </c>
      <c r="I73" s="114">
        <f t="shared" si="50"/>
        <v>296.30000000000183</v>
      </c>
      <c r="J73" s="117">
        <f t="shared" si="44"/>
        <v>214.91999999999672</v>
      </c>
      <c r="K73" s="118">
        <f t="shared" si="44"/>
        <v>4.019999999999964</v>
      </c>
      <c r="L73" s="114">
        <f t="shared" si="51"/>
        <v>353.80000000000069</v>
      </c>
      <c r="M73" s="116">
        <f t="shared" si="46"/>
        <v>217.99999999999963</v>
      </c>
      <c r="N73" s="141"/>
      <c r="O73" s="141"/>
      <c r="P73" s="139">
        <f t="shared" si="47"/>
        <v>726</v>
      </c>
      <c r="Q73" s="105"/>
      <c r="R73" s="105"/>
      <c r="S73" s="105"/>
      <c r="T73" s="105"/>
    </row>
    <row r="74" spans="1:20" ht="17.100000000000001" customHeight="1" x14ac:dyDescent="0.45">
      <c r="A74" s="117">
        <f t="shared" si="38"/>
        <v>213.42999999999807</v>
      </c>
      <c r="B74" s="118">
        <f t="shared" si="38"/>
        <v>2.5299999999999958</v>
      </c>
      <c r="C74" s="114">
        <f t="shared" si="48"/>
        <v>190.15000000000049</v>
      </c>
      <c r="D74" s="117">
        <f t="shared" si="40"/>
        <v>213.92999999999762</v>
      </c>
      <c r="E74" s="118">
        <f t="shared" si="40"/>
        <v>3.0299999999999851</v>
      </c>
      <c r="F74" s="114">
        <f t="shared" si="49"/>
        <v>242.65000000000106</v>
      </c>
      <c r="G74" s="117">
        <f t="shared" si="42"/>
        <v>214.42999999999716</v>
      </c>
      <c r="H74" s="118">
        <f t="shared" si="42"/>
        <v>3.5299999999999745</v>
      </c>
      <c r="I74" s="114">
        <f t="shared" si="50"/>
        <v>297.45000000000181</v>
      </c>
      <c r="J74" s="117">
        <f t="shared" si="44"/>
        <v>214.92999999999671</v>
      </c>
      <c r="K74" s="118">
        <f t="shared" si="44"/>
        <v>4.0299999999999638</v>
      </c>
      <c r="L74" s="114">
        <f t="shared" si="51"/>
        <v>354.95000000000067</v>
      </c>
      <c r="M74" s="116"/>
      <c r="N74" s="141"/>
      <c r="O74" s="141"/>
      <c r="P74" s="139"/>
      <c r="Q74" s="105"/>
      <c r="R74" s="105"/>
      <c r="S74" s="105"/>
      <c r="T74" s="105"/>
    </row>
    <row r="75" spans="1:20" ht="17.100000000000001" customHeight="1" x14ac:dyDescent="0.45">
      <c r="A75" s="117">
        <f t="shared" si="38"/>
        <v>213.43999999999807</v>
      </c>
      <c r="B75" s="118">
        <f t="shared" si="38"/>
        <v>2.5399999999999956</v>
      </c>
      <c r="C75" s="114">
        <f t="shared" si="48"/>
        <v>191.2000000000005</v>
      </c>
      <c r="D75" s="117">
        <f t="shared" si="40"/>
        <v>213.93999999999761</v>
      </c>
      <c r="E75" s="118">
        <f t="shared" si="40"/>
        <v>3.0399999999999849</v>
      </c>
      <c r="F75" s="114">
        <f t="shared" si="49"/>
        <v>243.70000000000107</v>
      </c>
      <c r="G75" s="117">
        <f t="shared" si="42"/>
        <v>214.43999999999716</v>
      </c>
      <c r="H75" s="118">
        <f t="shared" si="42"/>
        <v>3.5399999999999743</v>
      </c>
      <c r="I75" s="114">
        <f t="shared" si="50"/>
        <v>298.60000000000178</v>
      </c>
      <c r="J75" s="117">
        <f t="shared" si="44"/>
        <v>214.9399999999967</v>
      </c>
      <c r="K75" s="118">
        <f t="shared" si="44"/>
        <v>4.0399999999999636</v>
      </c>
      <c r="L75" s="114">
        <f t="shared" si="51"/>
        <v>356.10000000000065</v>
      </c>
      <c r="M75" s="116"/>
      <c r="N75" s="141"/>
      <c r="O75" s="141"/>
      <c r="P75" s="139"/>
      <c r="Q75" s="105"/>
      <c r="R75" s="105"/>
      <c r="S75" s="105"/>
      <c r="T75" s="105"/>
    </row>
    <row r="76" spans="1:20" ht="17.100000000000001" customHeight="1" x14ac:dyDescent="0.45">
      <c r="A76" s="117">
        <f t="shared" si="38"/>
        <v>213.44999999999806</v>
      </c>
      <c r="B76" s="118">
        <f t="shared" si="38"/>
        <v>2.5499999999999954</v>
      </c>
      <c r="C76" s="114">
        <f t="shared" si="48"/>
        <v>192.25000000000051</v>
      </c>
      <c r="D76" s="117">
        <f t="shared" si="40"/>
        <v>213.9499999999976</v>
      </c>
      <c r="E76" s="118">
        <f t="shared" si="40"/>
        <v>3.0499999999999847</v>
      </c>
      <c r="F76" s="114">
        <f t="shared" si="49"/>
        <v>244.75000000000108</v>
      </c>
      <c r="G76" s="117">
        <f t="shared" si="42"/>
        <v>214.44999999999715</v>
      </c>
      <c r="H76" s="118">
        <f t="shared" si="42"/>
        <v>3.5499999999999741</v>
      </c>
      <c r="I76" s="114">
        <f t="shared" si="50"/>
        <v>299.75000000000176</v>
      </c>
      <c r="J76" s="117">
        <f t="shared" si="44"/>
        <v>214.94999999999669</v>
      </c>
      <c r="K76" s="118">
        <f t="shared" si="44"/>
        <v>4.0499999999999634</v>
      </c>
      <c r="L76" s="114">
        <f t="shared" si="51"/>
        <v>357.25000000000063</v>
      </c>
      <c r="M76" s="116"/>
      <c r="N76" s="141"/>
      <c r="O76" s="141"/>
      <c r="P76" s="139"/>
      <c r="Q76" s="105"/>
      <c r="R76" s="105"/>
      <c r="S76" s="105"/>
      <c r="T76" s="105"/>
    </row>
    <row r="77" spans="1:20" ht="17.100000000000001" customHeight="1" x14ac:dyDescent="0.45">
      <c r="A77" s="117">
        <f t="shared" si="38"/>
        <v>213.45999999999805</v>
      </c>
      <c r="B77" s="118">
        <f t="shared" si="38"/>
        <v>2.5599999999999952</v>
      </c>
      <c r="C77" s="114">
        <f t="shared" si="48"/>
        <v>193.30000000000052</v>
      </c>
      <c r="D77" s="117">
        <f t="shared" si="40"/>
        <v>213.95999999999759</v>
      </c>
      <c r="E77" s="118">
        <f t="shared" si="40"/>
        <v>3.0599999999999845</v>
      </c>
      <c r="F77" s="114">
        <f t="shared" si="49"/>
        <v>245.80000000000109</v>
      </c>
      <c r="G77" s="117">
        <f t="shared" si="42"/>
        <v>214.45999999999714</v>
      </c>
      <c r="H77" s="118">
        <f t="shared" si="42"/>
        <v>3.5599999999999739</v>
      </c>
      <c r="I77" s="114">
        <f t="shared" si="50"/>
        <v>300.90000000000174</v>
      </c>
      <c r="J77" s="117">
        <f t="shared" si="44"/>
        <v>214.95999999999668</v>
      </c>
      <c r="K77" s="118">
        <f t="shared" si="44"/>
        <v>4.0599999999999632</v>
      </c>
      <c r="L77" s="114">
        <f t="shared" si="51"/>
        <v>358.4000000000006</v>
      </c>
      <c r="M77" s="116"/>
      <c r="N77" s="141"/>
      <c r="O77" s="141"/>
      <c r="P77" s="139"/>
      <c r="Q77" s="105"/>
      <c r="R77" s="105"/>
      <c r="S77" s="105"/>
      <c r="T77" s="105"/>
    </row>
    <row r="78" spans="1:20" ht="17.100000000000001" customHeight="1" x14ac:dyDescent="0.45">
      <c r="A78" s="117">
        <f t="shared" ref="A78:B93" si="52">+A77+0.01</f>
        <v>213.46999999999804</v>
      </c>
      <c r="B78" s="118">
        <f t="shared" si="52"/>
        <v>2.569999999999995</v>
      </c>
      <c r="C78" s="114">
        <f t="shared" si="48"/>
        <v>194.35000000000053</v>
      </c>
      <c r="D78" s="117">
        <f t="shared" ref="D78:E93" si="53">+D77+0.01</f>
        <v>213.96999999999758</v>
      </c>
      <c r="E78" s="118">
        <f t="shared" si="53"/>
        <v>3.0699999999999843</v>
      </c>
      <c r="F78" s="114">
        <f t="shared" si="49"/>
        <v>246.8500000000011</v>
      </c>
      <c r="G78" s="117">
        <f t="shared" ref="G78:H93" si="54">+G77+0.01</f>
        <v>214.46999999999713</v>
      </c>
      <c r="H78" s="118">
        <f t="shared" si="54"/>
        <v>3.5699999999999736</v>
      </c>
      <c r="I78" s="114">
        <f t="shared" si="50"/>
        <v>302.05000000000172</v>
      </c>
      <c r="J78" s="117">
        <f t="shared" ref="J78:K93" si="55">+J77+0.01</f>
        <v>214.96999999999667</v>
      </c>
      <c r="K78" s="118">
        <f t="shared" si="55"/>
        <v>4.069999999999963</v>
      </c>
      <c r="L78" s="114">
        <f t="shared" si="51"/>
        <v>359.55000000000058</v>
      </c>
      <c r="M78" s="116"/>
      <c r="N78" s="141"/>
      <c r="O78" s="141"/>
      <c r="P78" s="139"/>
      <c r="Q78" s="105"/>
      <c r="R78" s="105"/>
      <c r="S78" s="105"/>
      <c r="T78" s="105"/>
    </row>
    <row r="79" spans="1:20" ht="17.100000000000001" customHeight="1" x14ac:dyDescent="0.45">
      <c r="A79" s="117">
        <f t="shared" si="52"/>
        <v>213.47999999999803</v>
      </c>
      <c r="B79" s="118">
        <f t="shared" si="52"/>
        <v>2.5799999999999947</v>
      </c>
      <c r="C79" s="114">
        <f t="shared" si="48"/>
        <v>195.40000000000055</v>
      </c>
      <c r="D79" s="117">
        <f t="shared" si="53"/>
        <v>213.97999999999757</v>
      </c>
      <c r="E79" s="118">
        <f t="shared" si="53"/>
        <v>3.0799999999999841</v>
      </c>
      <c r="F79" s="114">
        <f t="shared" si="49"/>
        <v>247.90000000000111</v>
      </c>
      <c r="G79" s="117">
        <f t="shared" si="54"/>
        <v>214.47999999999712</v>
      </c>
      <c r="H79" s="118">
        <f t="shared" si="54"/>
        <v>3.5799999999999734</v>
      </c>
      <c r="I79" s="114">
        <f t="shared" si="50"/>
        <v>303.20000000000169</v>
      </c>
      <c r="J79" s="117">
        <f t="shared" si="55"/>
        <v>214.97999999999666</v>
      </c>
      <c r="K79" s="118">
        <f t="shared" si="55"/>
        <v>4.0799999999999628</v>
      </c>
      <c r="L79" s="114">
        <f t="shared" si="51"/>
        <v>360.70000000000056</v>
      </c>
      <c r="M79" s="116"/>
      <c r="N79" s="141"/>
      <c r="O79" s="141"/>
      <c r="P79" s="139"/>
      <c r="Q79" s="105"/>
      <c r="R79" s="105"/>
      <c r="S79" s="105"/>
      <c r="T79" s="105"/>
    </row>
    <row r="80" spans="1:20" ht="17.100000000000001" customHeight="1" x14ac:dyDescent="0.45">
      <c r="A80" s="117">
        <f t="shared" si="52"/>
        <v>213.48999999999802</v>
      </c>
      <c r="B80" s="118">
        <f t="shared" si="52"/>
        <v>2.5899999999999945</v>
      </c>
      <c r="C80" s="114">
        <f t="shared" si="48"/>
        <v>196.45000000000056</v>
      </c>
      <c r="D80" s="117">
        <f t="shared" si="53"/>
        <v>213.98999999999756</v>
      </c>
      <c r="E80" s="118">
        <f t="shared" si="53"/>
        <v>3.0899999999999839</v>
      </c>
      <c r="F80" s="114">
        <f t="shared" si="49"/>
        <v>248.95000000000113</v>
      </c>
      <c r="G80" s="117">
        <f t="shared" si="54"/>
        <v>214.48999999999711</v>
      </c>
      <c r="H80" s="118">
        <f t="shared" si="54"/>
        <v>3.5899999999999732</v>
      </c>
      <c r="I80" s="114">
        <f t="shared" si="50"/>
        <v>304.35000000000167</v>
      </c>
      <c r="J80" s="117">
        <f t="shared" si="55"/>
        <v>214.98999999999666</v>
      </c>
      <c r="K80" s="118">
        <f t="shared" si="55"/>
        <v>4.0899999999999626</v>
      </c>
      <c r="L80" s="114">
        <f t="shared" si="51"/>
        <v>361.85000000000053</v>
      </c>
      <c r="M80" s="116"/>
      <c r="N80" s="141"/>
      <c r="O80" s="141"/>
      <c r="P80" s="139"/>
      <c r="Q80" s="105"/>
      <c r="R80" s="105"/>
      <c r="S80" s="105"/>
      <c r="T80" s="105"/>
    </row>
    <row r="81" spans="1:20" ht="17.100000000000001" customHeight="1" x14ac:dyDescent="0.45">
      <c r="A81" s="119">
        <f t="shared" si="52"/>
        <v>213.49999999999801</v>
      </c>
      <c r="B81" s="120">
        <f t="shared" si="52"/>
        <v>2.5999999999999943</v>
      </c>
      <c r="C81" s="121">
        <f t="shared" si="48"/>
        <v>197.50000000000057</v>
      </c>
      <c r="D81" s="119">
        <f t="shared" si="53"/>
        <v>213.99999999999756</v>
      </c>
      <c r="E81" s="120">
        <f t="shared" si="53"/>
        <v>3.0999999999999837</v>
      </c>
      <c r="F81" s="121">
        <f t="shared" si="49"/>
        <v>250.00000000000114</v>
      </c>
      <c r="G81" s="119">
        <f t="shared" si="54"/>
        <v>214.4999999999971</v>
      </c>
      <c r="H81" s="120">
        <f t="shared" si="54"/>
        <v>3.599999999999973</v>
      </c>
      <c r="I81" s="121">
        <f t="shared" si="50"/>
        <v>305.50000000000165</v>
      </c>
      <c r="J81" s="119">
        <f t="shared" si="55"/>
        <v>214.99999999999665</v>
      </c>
      <c r="K81" s="120">
        <f t="shared" si="55"/>
        <v>4.0999999999999623</v>
      </c>
      <c r="L81" s="121">
        <f t="shared" si="51"/>
        <v>363.00000000000051</v>
      </c>
      <c r="M81" s="116"/>
      <c r="N81" s="141"/>
      <c r="O81" s="141"/>
      <c r="P81" s="139"/>
      <c r="Q81" s="105"/>
      <c r="R81" s="105"/>
      <c r="S81" s="105"/>
      <c r="T81" s="105"/>
    </row>
    <row r="82" spans="1:20" ht="17.100000000000001" customHeight="1" x14ac:dyDescent="0.45">
      <c r="A82" s="123">
        <f t="shared" si="52"/>
        <v>213.509999999998</v>
      </c>
      <c r="B82" s="124">
        <f t="shared" si="52"/>
        <v>2.6099999999999941</v>
      </c>
      <c r="C82" s="125">
        <f t="shared" ref="C82:C91" si="56">+C81+$N$28/10</f>
        <v>198.55000000000058</v>
      </c>
      <c r="D82" s="123">
        <f t="shared" si="53"/>
        <v>214.00999999999755</v>
      </c>
      <c r="E82" s="124">
        <f t="shared" si="53"/>
        <v>3.1099999999999834</v>
      </c>
      <c r="F82" s="125">
        <f t="shared" ref="F82:F91" si="57">+F81+$N$33/10</f>
        <v>251.10000000000113</v>
      </c>
      <c r="G82" s="123">
        <f t="shared" si="54"/>
        <v>214.50999999999709</v>
      </c>
      <c r="H82" s="124">
        <f t="shared" si="54"/>
        <v>3.6099999999999728</v>
      </c>
      <c r="I82" s="125">
        <f t="shared" ref="I82:I91" si="58">+I81+$N$38/10</f>
        <v>306.65000000000163</v>
      </c>
      <c r="J82" s="123">
        <f t="shared" si="55"/>
        <v>215.00999999999664</v>
      </c>
      <c r="K82" s="124">
        <f t="shared" si="55"/>
        <v>4.1099999999999621</v>
      </c>
      <c r="L82" s="125">
        <f t="shared" ref="L82:L91" si="59">+L81+$N$43/10</f>
        <v>364.15000000000049</v>
      </c>
      <c r="M82" s="116"/>
      <c r="N82" s="141"/>
      <c r="O82" s="141"/>
      <c r="P82" s="139"/>
      <c r="Q82" s="105"/>
      <c r="R82" s="105"/>
      <c r="S82" s="105"/>
      <c r="T82" s="105"/>
    </row>
    <row r="83" spans="1:20" ht="17.100000000000001" customHeight="1" x14ac:dyDescent="0.45">
      <c r="A83" s="117">
        <f t="shared" si="52"/>
        <v>213.51999999999799</v>
      </c>
      <c r="B83" s="118">
        <f t="shared" si="52"/>
        <v>2.6199999999999939</v>
      </c>
      <c r="C83" s="114">
        <f t="shared" si="56"/>
        <v>199.60000000000059</v>
      </c>
      <c r="D83" s="117">
        <f t="shared" si="53"/>
        <v>214.01999999999754</v>
      </c>
      <c r="E83" s="118">
        <f t="shared" si="53"/>
        <v>3.1199999999999832</v>
      </c>
      <c r="F83" s="114">
        <f t="shared" si="57"/>
        <v>252.20000000000113</v>
      </c>
      <c r="G83" s="117">
        <f t="shared" si="54"/>
        <v>214.51999999999708</v>
      </c>
      <c r="H83" s="118">
        <f t="shared" si="54"/>
        <v>3.6199999999999726</v>
      </c>
      <c r="I83" s="114">
        <f t="shared" si="58"/>
        <v>307.8000000000016</v>
      </c>
      <c r="J83" s="117">
        <f t="shared" si="55"/>
        <v>215.01999999999663</v>
      </c>
      <c r="K83" s="118">
        <f t="shared" si="55"/>
        <v>4.1199999999999619</v>
      </c>
      <c r="L83" s="114">
        <f t="shared" si="59"/>
        <v>365.30000000000047</v>
      </c>
      <c r="M83" s="116"/>
      <c r="N83" s="141"/>
      <c r="O83" s="141"/>
      <c r="P83" s="139"/>
      <c r="Q83" s="105"/>
      <c r="R83" s="105"/>
      <c r="S83" s="105"/>
      <c r="T83" s="105"/>
    </row>
    <row r="84" spans="1:20" ht="17.100000000000001" customHeight="1" x14ac:dyDescent="0.45">
      <c r="A84" s="117">
        <f t="shared" si="52"/>
        <v>213.52999999999798</v>
      </c>
      <c r="B84" s="118">
        <f t="shared" si="52"/>
        <v>2.6299999999999937</v>
      </c>
      <c r="C84" s="114">
        <f t="shared" si="56"/>
        <v>200.6500000000006</v>
      </c>
      <c r="D84" s="117">
        <f t="shared" si="53"/>
        <v>214.02999999999753</v>
      </c>
      <c r="E84" s="118">
        <f t="shared" si="53"/>
        <v>3.129999999999983</v>
      </c>
      <c r="F84" s="114">
        <f t="shared" si="57"/>
        <v>253.30000000000112</v>
      </c>
      <c r="G84" s="117">
        <f t="shared" si="54"/>
        <v>214.52999999999707</v>
      </c>
      <c r="H84" s="118">
        <f t="shared" si="54"/>
        <v>3.6299999999999724</v>
      </c>
      <c r="I84" s="114">
        <f t="shared" si="58"/>
        <v>308.95000000000158</v>
      </c>
      <c r="J84" s="117">
        <f t="shared" si="55"/>
        <v>215.02999999999662</v>
      </c>
      <c r="K84" s="118">
        <f t="shared" si="55"/>
        <v>4.1299999999999617</v>
      </c>
      <c r="L84" s="114">
        <f t="shared" si="59"/>
        <v>366.45000000000044</v>
      </c>
      <c r="M84" s="116"/>
      <c r="N84" s="141"/>
      <c r="O84" s="141"/>
      <c r="P84" s="139"/>
      <c r="Q84" s="105"/>
      <c r="R84" s="105"/>
      <c r="S84" s="105"/>
      <c r="T84" s="105"/>
    </row>
    <row r="85" spans="1:20" ht="17.100000000000001" customHeight="1" x14ac:dyDescent="0.45">
      <c r="A85" s="117">
        <f t="shared" si="52"/>
        <v>213.53999999999797</v>
      </c>
      <c r="B85" s="118">
        <f t="shared" si="52"/>
        <v>2.6399999999999935</v>
      </c>
      <c r="C85" s="114">
        <f t="shared" si="56"/>
        <v>201.70000000000061</v>
      </c>
      <c r="D85" s="117">
        <f t="shared" si="53"/>
        <v>214.03999999999752</v>
      </c>
      <c r="E85" s="118">
        <f t="shared" si="53"/>
        <v>3.1399999999999828</v>
      </c>
      <c r="F85" s="114">
        <f t="shared" si="57"/>
        <v>254.40000000000111</v>
      </c>
      <c r="G85" s="117">
        <f t="shared" si="54"/>
        <v>214.53999999999706</v>
      </c>
      <c r="H85" s="118">
        <f t="shared" si="54"/>
        <v>3.6399999999999721</v>
      </c>
      <c r="I85" s="114">
        <f t="shared" si="58"/>
        <v>310.10000000000156</v>
      </c>
      <c r="J85" s="117">
        <f t="shared" si="55"/>
        <v>215.03999999999661</v>
      </c>
      <c r="K85" s="118">
        <f t="shared" si="55"/>
        <v>4.1399999999999615</v>
      </c>
      <c r="L85" s="114">
        <f t="shared" si="59"/>
        <v>367.60000000000042</v>
      </c>
      <c r="M85" s="116"/>
      <c r="N85" s="141"/>
      <c r="O85" s="141"/>
      <c r="P85" s="139"/>
      <c r="Q85" s="105"/>
      <c r="R85" s="105"/>
      <c r="S85" s="105"/>
      <c r="T85" s="105"/>
    </row>
    <row r="86" spans="1:20" ht="17.100000000000001" customHeight="1" x14ac:dyDescent="0.45">
      <c r="A86" s="117">
        <f t="shared" si="52"/>
        <v>213.54999999999797</v>
      </c>
      <c r="B86" s="118">
        <f t="shared" si="52"/>
        <v>2.6499999999999932</v>
      </c>
      <c r="C86" s="114">
        <f t="shared" si="56"/>
        <v>202.75000000000063</v>
      </c>
      <c r="D86" s="117">
        <f t="shared" si="53"/>
        <v>214.04999999999751</v>
      </c>
      <c r="E86" s="118">
        <f t="shared" si="53"/>
        <v>3.1499999999999826</v>
      </c>
      <c r="F86" s="114">
        <f t="shared" si="57"/>
        <v>255.50000000000111</v>
      </c>
      <c r="G86" s="117">
        <f t="shared" si="54"/>
        <v>214.54999999999706</v>
      </c>
      <c r="H86" s="118">
        <f t="shared" si="54"/>
        <v>3.6499999999999719</v>
      </c>
      <c r="I86" s="114">
        <f t="shared" si="58"/>
        <v>311.25000000000153</v>
      </c>
      <c r="J86" s="117">
        <f t="shared" si="55"/>
        <v>215.0499999999966</v>
      </c>
      <c r="K86" s="118">
        <f t="shared" si="55"/>
        <v>4.1499999999999613</v>
      </c>
      <c r="L86" s="114">
        <f t="shared" si="59"/>
        <v>368.7500000000004</v>
      </c>
      <c r="M86" s="116"/>
      <c r="N86" s="141"/>
      <c r="O86" s="141"/>
      <c r="P86" s="139"/>
      <c r="Q86" s="105"/>
      <c r="R86" s="105"/>
      <c r="S86" s="105"/>
      <c r="T86" s="105"/>
    </row>
    <row r="87" spans="1:20" ht="17.100000000000001" customHeight="1" x14ac:dyDescent="0.45">
      <c r="A87" s="117">
        <f t="shared" si="52"/>
        <v>213.55999999999796</v>
      </c>
      <c r="B87" s="118">
        <f t="shared" si="52"/>
        <v>2.659999999999993</v>
      </c>
      <c r="C87" s="114">
        <f t="shared" si="56"/>
        <v>203.80000000000064</v>
      </c>
      <c r="D87" s="117">
        <f t="shared" si="53"/>
        <v>214.0599999999975</v>
      </c>
      <c r="E87" s="118">
        <f t="shared" si="53"/>
        <v>3.1599999999999824</v>
      </c>
      <c r="F87" s="114">
        <f t="shared" si="57"/>
        <v>256.6000000000011</v>
      </c>
      <c r="G87" s="117">
        <f t="shared" si="54"/>
        <v>214.55999999999705</v>
      </c>
      <c r="H87" s="118">
        <f t="shared" si="54"/>
        <v>3.6599999999999717</v>
      </c>
      <c r="I87" s="114">
        <f t="shared" si="58"/>
        <v>312.40000000000151</v>
      </c>
      <c r="J87" s="117">
        <f t="shared" si="55"/>
        <v>215.05999999999659</v>
      </c>
      <c r="K87" s="118">
        <f t="shared" si="55"/>
        <v>4.1599999999999611</v>
      </c>
      <c r="L87" s="114">
        <f t="shared" si="59"/>
        <v>369.90000000000038</v>
      </c>
      <c r="M87" s="116"/>
      <c r="N87" s="141"/>
      <c r="O87" s="141"/>
      <c r="P87" s="139"/>
      <c r="Q87" s="105"/>
      <c r="R87" s="105"/>
      <c r="S87" s="105"/>
      <c r="T87" s="105"/>
    </row>
    <row r="88" spans="1:20" ht="17.100000000000001" customHeight="1" x14ac:dyDescent="0.45">
      <c r="A88" s="117">
        <f t="shared" si="52"/>
        <v>213.56999999999795</v>
      </c>
      <c r="B88" s="118">
        <f t="shared" si="52"/>
        <v>2.6699999999999928</v>
      </c>
      <c r="C88" s="114">
        <f t="shared" si="56"/>
        <v>204.85000000000065</v>
      </c>
      <c r="D88" s="117">
        <f t="shared" si="53"/>
        <v>214.06999999999749</v>
      </c>
      <c r="E88" s="118">
        <f t="shared" si="53"/>
        <v>3.1699999999999822</v>
      </c>
      <c r="F88" s="114">
        <f t="shared" si="57"/>
        <v>257.70000000000113</v>
      </c>
      <c r="G88" s="117">
        <f t="shared" si="54"/>
        <v>214.56999999999704</v>
      </c>
      <c r="H88" s="118">
        <f t="shared" si="54"/>
        <v>3.6699999999999715</v>
      </c>
      <c r="I88" s="114">
        <f t="shared" si="58"/>
        <v>313.55000000000149</v>
      </c>
      <c r="J88" s="117">
        <f t="shared" si="55"/>
        <v>215.06999999999658</v>
      </c>
      <c r="K88" s="118">
        <f t="shared" si="55"/>
        <v>4.1699999999999608</v>
      </c>
      <c r="L88" s="114">
        <f t="shared" si="59"/>
        <v>371.05000000000035</v>
      </c>
      <c r="M88" s="116"/>
      <c r="N88" s="141"/>
      <c r="O88" s="141"/>
      <c r="P88" s="139"/>
      <c r="Q88" s="105"/>
      <c r="R88" s="105"/>
      <c r="S88" s="105"/>
      <c r="T88" s="105"/>
    </row>
    <row r="89" spans="1:20" ht="17.100000000000001" customHeight="1" x14ac:dyDescent="0.45">
      <c r="A89" s="117">
        <f t="shared" si="52"/>
        <v>213.57999999999794</v>
      </c>
      <c r="B89" s="118">
        <f t="shared" si="52"/>
        <v>2.6799999999999926</v>
      </c>
      <c r="C89" s="114">
        <f t="shared" si="56"/>
        <v>205.90000000000066</v>
      </c>
      <c r="D89" s="117">
        <f t="shared" si="53"/>
        <v>214.07999999999748</v>
      </c>
      <c r="E89" s="118">
        <f t="shared" si="53"/>
        <v>3.179999999999982</v>
      </c>
      <c r="F89" s="114">
        <f t="shared" si="57"/>
        <v>258.80000000000115</v>
      </c>
      <c r="G89" s="117">
        <f t="shared" si="54"/>
        <v>214.57999999999703</v>
      </c>
      <c r="H89" s="118">
        <f t="shared" si="54"/>
        <v>3.6799999999999713</v>
      </c>
      <c r="I89" s="114">
        <f t="shared" si="58"/>
        <v>314.70000000000147</v>
      </c>
      <c r="J89" s="117">
        <f t="shared" si="55"/>
        <v>215.07999999999657</v>
      </c>
      <c r="K89" s="118">
        <f t="shared" si="55"/>
        <v>4.1799999999999606</v>
      </c>
      <c r="L89" s="114">
        <f t="shared" si="59"/>
        <v>372.20000000000033</v>
      </c>
      <c r="M89" s="116"/>
      <c r="N89" s="141"/>
      <c r="O89" s="141"/>
      <c r="P89" s="139"/>
      <c r="Q89" s="105"/>
      <c r="R89" s="105"/>
      <c r="S89" s="105"/>
      <c r="T89" s="105"/>
    </row>
    <row r="90" spans="1:20" ht="17.100000000000001" customHeight="1" x14ac:dyDescent="0.45">
      <c r="A90" s="117">
        <f t="shared" si="52"/>
        <v>213.58999999999793</v>
      </c>
      <c r="B90" s="118">
        <f t="shared" si="52"/>
        <v>2.6899999999999924</v>
      </c>
      <c r="C90" s="114">
        <f t="shared" si="56"/>
        <v>206.95000000000067</v>
      </c>
      <c r="D90" s="117">
        <f t="shared" si="53"/>
        <v>214.08999999999747</v>
      </c>
      <c r="E90" s="118">
        <f t="shared" si="53"/>
        <v>3.1899999999999817</v>
      </c>
      <c r="F90" s="114">
        <f t="shared" si="57"/>
        <v>259.90000000000117</v>
      </c>
      <c r="G90" s="117">
        <f t="shared" si="54"/>
        <v>214.58999999999702</v>
      </c>
      <c r="H90" s="118">
        <f t="shared" si="54"/>
        <v>3.6899999999999711</v>
      </c>
      <c r="I90" s="114">
        <f t="shared" si="58"/>
        <v>315.85000000000144</v>
      </c>
      <c r="J90" s="117">
        <f t="shared" si="55"/>
        <v>215.08999999999656</v>
      </c>
      <c r="K90" s="118">
        <f t="shared" si="55"/>
        <v>4.1899999999999604</v>
      </c>
      <c r="L90" s="114">
        <f t="shared" si="59"/>
        <v>373.35000000000031</v>
      </c>
      <c r="M90" s="116"/>
      <c r="N90" s="141"/>
      <c r="O90" s="141"/>
      <c r="P90" s="139"/>
      <c r="Q90" s="105"/>
      <c r="R90" s="105"/>
      <c r="S90" s="105"/>
      <c r="T90" s="105"/>
    </row>
    <row r="91" spans="1:20" ht="17.100000000000001" customHeight="1" x14ac:dyDescent="0.45">
      <c r="A91" s="119">
        <f t="shared" si="52"/>
        <v>213.59999999999792</v>
      </c>
      <c r="B91" s="120">
        <f t="shared" si="52"/>
        <v>2.6999999999999922</v>
      </c>
      <c r="C91" s="122">
        <f t="shared" si="56"/>
        <v>208.00000000000068</v>
      </c>
      <c r="D91" s="119">
        <f t="shared" si="53"/>
        <v>214.09999999999746</v>
      </c>
      <c r="E91" s="120">
        <f t="shared" si="53"/>
        <v>3.1999999999999815</v>
      </c>
      <c r="F91" s="121">
        <f t="shared" si="57"/>
        <v>261.00000000000119</v>
      </c>
      <c r="G91" s="119">
        <f t="shared" si="54"/>
        <v>214.59999999999701</v>
      </c>
      <c r="H91" s="120">
        <f t="shared" si="54"/>
        <v>3.6999999999999709</v>
      </c>
      <c r="I91" s="122">
        <f t="shared" si="58"/>
        <v>317.00000000000142</v>
      </c>
      <c r="J91" s="119">
        <f t="shared" si="55"/>
        <v>215.09999999999656</v>
      </c>
      <c r="K91" s="120">
        <f t="shared" si="55"/>
        <v>4.1999999999999602</v>
      </c>
      <c r="L91" s="121">
        <f t="shared" si="59"/>
        <v>374.50000000000028</v>
      </c>
      <c r="M91" s="116"/>
      <c r="N91" s="141"/>
      <c r="O91" s="141"/>
      <c r="P91" s="139"/>
      <c r="Q91" s="105"/>
      <c r="R91" s="105"/>
      <c r="S91" s="105"/>
      <c r="T91" s="105"/>
    </row>
    <row r="92" spans="1:20" ht="17.100000000000001" customHeight="1" x14ac:dyDescent="0.45">
      <c r="A92" s="123">
        <f t="shared" si="52"/>
        <v>213.60999999999791</v>
      </c>
      <c r="B92" s="124">
        <f t="shared" si="52"/>
        <v>2.709999999999992</v>
      </c>
      <c r="C92" s="125">
        <f t="shared" ref="C92:C101" si="60">+C91+$N$29/10</f>
        <v>209.05000000000069</v>
      </c>
      <c r="D92" s="123">
        <f t="shared" si="53"/>
        <v>214.10999999999746</v>
      </c>
      <c r="E92" s="124">
        <f t="shared" si="53"/>
        <v>3.2099999999999813</v>
      </c>
      <c r="F92" s="125">
        <f t="shared" ref="F92:F101" si="61">+F91+$N$34/10</f>
        <v>262.10000000000122</v>
      </c>
      <c r="G92" s="123">
        <f t="shared" si="54"/>
        <v>214.609999999997</v>
      </c>
      <c r="H92" s="124">
        <f t="shared" si="54"/>
        <v>3.7099999999999707</v>
      </c>
      <c r="I92" s="125">
        <f t="shared" ref="I92:I101" si="62">+I91+$N$39/10</f>
        <v>318.1500000000014</v>
      </c>
      <c r="J92" s="123">
        <f t="shared" si="55"/>
        <v>215.10999999999655</v>
      </c>
      <c r="K92" s="124">
        <f t="shared" si="55"/>
        <v>4.20999999999996</v>
      </c>
      <c r="L92" s="125">
        <f t="shared" ref="L92:L101" si="63">+L91+$N$44/10</f>
        <v>375.65000000000026</v>
      </c>
      <c r="M92" s="116"/>
      <c r="N92" s="141"/>
      <c r="O92" s="141"/>
      <c r="P92" s="139"/>
      <c r="Q92" s="105"/>
      <c r="R92" s="105"/>
      <c r="S92" s="105"/>
      <c r="T92" s="105"/>
    </row>
    <row r="93" spans="1:20" ht="17.100000000000001" customHeight="1" x14ac:dyDescent="0.45">
      <c r="A93" s="117">
        <f t="shared" si="52"/>
        <v>213.6199999999979</v>
      </c>
      <c r="B93" s="118">
        <f t="shared" si="52"/>
        <v>2.7199999999999918</v>
      </c>
      <c r="C93" s="114">
        <f t="shared" si="60"/>
        <v>210.1000000000007</v>
      </c>
      <c r="D93" s="117">
        <f t="shared" si="53"/>
        <v>214.11999999999745</v>
      </c>
      <c r="E93" s="118">
        <f t="shared" si="53"/>
        <v>3.2199999999999811</v>
      </c>
      <c r="F93" s="114">
        <f t="shared" si="61"/>
        <v>263.20000000000124</v>
      </c>
      <c r="G93" s="117">
        <f t="shared" si="54"/>
        <v>214.61999999999699</v>
      </c>
      <c r="H93" s="118">
        <f t="shared" si="54"/>
        <v>3.7199999999999704</v>
      </c>
      <c r="I93" s="114">
        <f t="shared" si="62"/>
        <v>319.30000000000138</v>
      </c>
      <c r="J93" s="117">
        <f t="shared" si="55"/>
        <v>215.11999999999654</v>
      </c>
      <c r="K93" s="118">
        <f t="shared" si="55"/>
        <v>4.2199999999999598</v>
      </c>
      <c r="L93" s="114">
        <f t="shared" si="63"/>
        <v>376.80000000000024</v>
      </c>
      <c r="M93" s="116"/>
      <c r="N93" s="141"/>
      <c r="O93" s="141"/>
      <c r="P93" s="139"/>
      <c r="Q93" s="105"/>
      <c r="R93" s="105"/>
      <c r="S93" s="105"/>
      <c r="T93" s="105"/>
    </row>
    <row r="94" spans="1:20" ht="17.100000000000001" customHeight="1" x14ac:dyDescent="0.45">
      <c r="A94" s="117">
        <f t="shared" ref="A94:B109" si="64">+A93+0.01</f>
        <v>213.62999999999789</v>
      </c>
      <c r="B94" s="118">
        <f t="shared" si="64"/>
        <v>2.7299999999999915</v>
      </c>
      <c r="C94" s="114">
        <f t="shared" si="60"/>
        <v>211.15000000000072</v>
      </c>
      <c r="D94" s="117">
        <f t="shared" ref="D94:E109" si="65">+D93+0.01</f>
        <v>214.12999999999744</v>
      </c>
      <c r="E94" s="118">
        <f t="shared" si="65"/>
        <v>3.2299999999999809</v>
      </c>
      <c r="F94" s="114">
        <f t="shared" si="61"/>
        <v>264.30000000000126</v>
      </c>
      <c r="G94" s="117">
        <f t="shared" ref="G94:H109" si="66">+G93+0.01</f>
        <v>214.62999999999698</v>
      </c>
      <c r="H94" s="118">
        <f t="shared" si="66"/>
        <v>3.7299999999999702</v>
      </c>
      <c r="I94" s="114">
        <f t="shared" si="62"/>
        <v>320.45000000000135</v>
      </c>
      <c r="J94" s="117">
        <f t="shared" ref="J94:K109" si="67">+J93+0.01</f>
        <v>215.12999999999653</v>
      </c>
      <c r="K94" s="118">
        <f t="shared" si="67"/>
        <v>4.2299999999999596</v>
      </c>
      <c r="L94" s="114">
        <f t="shared" si="63"/>
        <v>377.95000000000022</v>
      </c>
      <c r="M94" s="116"/>
      <c r="N94" s="141"/>
      <c r="O94" s="141"/>
      <c r="P94" s="139"/>
      <c r="Q94" s="105"/>
      <c r="R94" s="105"/>
      <c r="S94" s="105"/>
      <c r="T94" s="105"/>
    </row>
    <row r="95" spans="1:20" ht="17.100000000000001" customHeight="1" x14ac:dyDescent="0.45">
      <c r="A95" s="117">
        <f t="shared" si="64"/>
        <v>213.63999999999788</v>
      </c>
      <c r="B95" s="118">
        <f t="shared" si="64"/>
        <v>2.7399999999999913</v>
      </c>
      <c r="C95" s="114">
        <f t="shared" si="60"/>
        <v>212.20000000000073</v>
      </c>
      <c r="D95" s="117">
        <f t="shared" si="65"/>
        <v>214.13999999999743</v>
      </c>
      <c r="E95" s="118">
        <f t="shared" si="65"/>
        <v>3.2399999999999807</v>
      </c>
      <c r="F95" s="114">
        <f t="shared" si="61"/>
        <v>265.40000000000128</v>
      </c>
      <c r="G95" s="117">
        <f t="shared" si="66"/>
        <v>214.63999999999697</v>
      </c>
      <c r="H95" s="118">
        <f t="shared" si="66"/>
        <v>3.73999999999997</v>
      </c>
      <c r="I95" s="114">
        <f t="shared" si="62"/>
        <v>321.60000000000133</v>
      </c>
      <c r="J95" s="117">
        <f t="shared" si="67"/>
        <v>215.13999999999652</v>
      </c>
      <c r="K95" s="118">
        <f t="shared" si="67"/>
        <v>4.2399999999999594</v>
      </c>
      <c r="L95" s="114">
        <f t="shared" si="63"/>
        <v>379.10000000000019</v>
      </c>
      <c r="M95" s="116"/>
      <c r="N95" s="141"/>
      <c r="O95" s="141"/>
      <c r="P95" s="139"/>
      <c r="Q95" s="105"/>
      <c r="R95" s="105"/>
      <c r="S95" s="105"/>
      <c r="T95" s="105"/>
    </row>
    <row r="96" spans="1:20" ht="17.100000000000001" customHeight="1" x14ac:dyDescent="0.45">
      <c r="A96" s="117">
        <f t="shared" si="64"/>
        <v>213.64999999999787</v>
      </c>
      <c r="B96" s="118">
        <f t="shared" si="64"/>
        <v>2.7499999999999911</v>
      </c>
      <c r="C96" s="114">
        <f t="shared" si="60"/>
        <v>213.25000000000074</v>
      </c>
      <c r="D96" s="117">
        <f t="shared" si="65"/>
        <v>214.14999999999742</v>
      </c>
      <c r="E96" s="118">
        <f t="shared" si="65"/>
        <v>3.2499999999999805</v>
      </c>
      <c r="F96" s="114">
        <f t="shared" si="61"/>
        <v>266.50000000000131</v>
      </c>
      <c r="G96" s="117">
        <f t="shared" si="66"/>
        <v>214.64999999999696</v>
      </c>
      <c r="H96" s="118">
        <f t="shared" si="66"/>
        <v>3.7499999999999698</v>
      </c>
      <c r="I96" s="114">
        <f t="shared" si="62"/>
        <v>322.75000000000131</v>
      </c>
      <c r="J96" s="117">
        <f t="shared" si="67"/>
        <v>215.14999999999651</v>
      </c>
      <c r="K96" s="118">
        <f t="shared" si="67"/>
        <v>4.2499999999999591</v>
      </c>
      <c r="L96" s="114">
        <f t="shared" si="63"/>
        <v>380.25000000000017</v>
      </c>
      <c r="M96" s="116"/>
      <c r="N96" s="141"/>
      <c r="O96" s="141"/>
      <c r="P96" s="139"/>
      <c r="Q96" s="105"/>
      <c r="R96" s="105"/>
      <c r="S96" s="105"/>
      <c r="T96" s="105"/>
    </row>
    <row r="97" spans="1:20" ht="17.100000000000001" customHeight="1" x14ac:dyDescent="0.45">
      <c r="A97" s="117">
        <f t="shared" si="64"/>
        <v>213.65999999999786</v>
      </c>
      <c r="B97" s="118">
        <f t="shared" si="64"/>
        <v>2.7599999999999909</v>
      </c>
      <c r="C97" s="114">
        <f t="shared" si="60"/>
        <v>214.30000000000075</v>
      </c>
      <c r="D97" s="117">
        <f t="shared" si="65"/>
        <v>214.15999999999741</v>
      </c>
      <c r="E97" s="118">
        <f t="shared" si="65"/>
        <v>3.2599999999999802</v>
      </c>
      <c r="F97" s="114">
        <f t="shared" si="61"/>
        <v>267.60000000000133</v>
      </c>
      <c r="G97" s="117">
        <f t="shared" si="66"/>
        <v>214.65999999999696</v>
      </c>
      <c r="H97" s="118">
        <f t="shared" si="66"/>
        <v>3.7599999999999696</v>
      </c>
      <c r="I97" s="114">
        <f t="shared" si="62"/>
        <v>323.90000000000128</v>
      </c>
      <c r="J97" s="117">
        <f t="shared" si="67"/>
        <v>215.1599999999965</v>
      </c>
      <c r="K97" s="118">
        <f t="shared" si="67"/>
        <v>4.2599999999999589</v>
      </c>
      <c r="L97" s="114">
        <f t="shared" si="63"/>
        <v>381.40000000000015</v>
      </c>
      <c r="M97" s="116"/>
      <c r="N97" s="141"/>
      <c r="O97" s="141"/>
      <c r="P97" s="139"/>
      <c r="Q97" s="105"/>
      <c r="R97" s="105"/>
      <c r="S97" s="105"/>
      <c r="T97" s="105"/>
    </row>
    <row r="98" spans="1:20" ht="17.100000000000001" customHeight="1" x14ac:dyDescent="0.45">
      <c r="A98" s="117">
        <f t="shared" si="64"/>
        <v>213.66999999999786</v>
      </c>
      <c r="B98" s="118">
        <f t="shared" si="64"/>
        <v>2.7699999999999907</v>
      </c>
      <c r="C98" s="114">
        <f t="shared" si="60"/>
        <v>215.35000000000076</v>
      </c>
      <c r="D98" s="117">
        <f t="shared" si="65"/>
        <v>214.1699999999974</v>
      </c>
      <c r="E98" s="118">
        <f t="shared" si="65"/>
        <v>3.26999999999998</v>
      </c>
      <c r="F98" s="114">
        <f t="shared" si="61"/>
        <v>268.70000000000135</v>
      </c>
      <c r="G98" s="117">
        <f t="shared" si="66"/>
        <v>214.66999999999695</v>
      </c>
      <c r="H98" s="118">
        <f t="shared" si="66"/>
        <v>3.7699999999999694</v>
      </c>
      <c r="I98" s="114">
        <f t="shared" si="62"/>
        <v>325.05000000000126</v>
      </c>
      <c r="J98" s="117">
        <f t="shared" si="67"/>
        <v>215.16999999999649</v>
      </c>
      <c r="K98" s="118">
        <f t="shared" si="67"/>
        <v>4.2699999999999587</v>
      </c>
      <c r="L98" s="114">
        <f t="shared" si="63"/>
        <v>382.55000000000013</v>
      </c>
      <c r="M98" s="142"/>
      <c r="N98" s="141"/>
      <c r="O98" s="141"/>
      <c r="P98" s="142"/>
      <c r="Q98" s="105"/>
      <c r="R98" s="105"/>
      <c r="S98" s="105"/>
      <c r="T98" s="105"/>
    </row>
    <row r="99" spans="1:20" ht="17.100000000000001" customHeight="1" x14ac:dyDescent="0.45">
      <c r="A99" s="117">
        <f t="shared" si="64"/>
        <v>213.67999999999785</v>
      </c>
      <c r="B99" s="118">
        <f t="shared" si="64"/>
        <v>2.7799999999999905</v>
      </c>
      <c r="C99" s="114">
        <f t="shared" si="60"/>
        <v>216.40000000000077</v>
      </c>
      <c r="D99" s="117">
        <f t="shared" si="65"/>
        <v>214.17999999999739</v>
      </c>
      <c r="E99" s="118">
        <f t="shared" si="65"/>
        <v>3.2799999999999798</v>
      </c>
      <c r="F99" s="114">
        <f t="shared" si="61"/>
        <v>269.80000000000138</v>
      </c>
      <c r="G99" s="117">
        <f t="shared" si="66"/>
        <v>214.67999999999694</v>
      </c>
      <c r="H99" s="118">
        <f t="shared" si="66"/>
        <v>3.7799999999999692</v>
      </c>
      <c r="I99" s="114">
        <f t="shared" si="62"/>
        <v>326.20000000000124</v>
      </c>
      <c r="J99" s="117">
        <f t="shared" si="67"/>
        <v>215.17999999999648</v>
      </c>
      <c r="K99" s="118">
        <f t="shared" si="67"/>
        <v>4.2799999999999585</v>
      </c>
      <c r="L99" s="114">
        <f t="shared" si="63"/>
        <v>383.7000000000001</v>
      </c>
      <c r="M99" s="142"/>
      <c r="N99" s="141"/>
      <c r="O99" s="141"/>
      <c r="P99" s="142"/>
      <c r="Q99" s="105"/>
      <c r="R99" s="105"/>
      <c r="S99" s="105"/>
      <c r="T99" s="105"/>
    </row>
    <row r="100" spans="1:20" ht="17.100000000000001" customHeight="1" x14ac:dyDescent="0.45">
      <c r="A100" s="117">
        <f t="shared" si="64"/>
        <v>213.68999999999784</v>
      </c>
      <c r="B100" s="118">
        <f t="shared" si="64"/>
        <v>2.7899999999999903</v>
      </c>
      <c r="C100" s="114">
        <f t="shared" si="60"/>
        <v>217.45000000000078</v>
      </c>
      <c r="D100" s="117">
        <f t="shared" si="65"/>
        <v>214.18999999999738</v>
      </c>
      <c r="E100" s="118">
        <f t="shared" si="65"/>
        <v>3.2899999999999796</v>
      </c>
      <c r="F100" s="114">
        <f t="shared" si="61"/>
        <v>270.9000000000014</v>
      </c>
      <c r="G100" s="117">
        <f t="shared" si="66"/>
        <v>214.68999999999693</v>
      </c>
      <c r="H100" s="118">
        <f t="shared" si="66"/>
        <v>3.7899999999999689</v>
      </c>
      <c r="I100" s="114">
        <f t="shared" si="62"/>
        <v>327.35000000000122</v>
      </c>
      <c r="J100" s="117">
        <f t="shared" si="67"/>
        <v>215.18999999999647</v>
      </c>
      <c r="K100" s="118">
        <f t="shared" si="67"/>
        <v>4.2899999999999583</v>
      </c>
      <c r="L100" s="114">
        <f t="shared" si="63"/>
        <v>384.85000000000008</v>
      </c>
      <c r="M100" s="142"/>
      <c r="N100" s="141"/>
      <c r="O100" s="141"/>
      <c r="P100" s="142"/>
      <c r="Q100" s="105"/>
      <c r="R100" s="105"/>
      <c r="S100" s="105"/>
      <c r="T100" s="105"/>
    </row>
    <row r="101" spans="1:20" ht="17.100000000000001" customHeight="1" x14ac:dyDescent="0.45">
      <c r="A101" s="119">
        <f t="shared" si="64"/>
        <v>213.69999999999783</v>
      </c>
      <c r="B101" s="120">
        <f t="shared" si="64"/>
        <v>2.7999999999999901</v>
      </c>
      <c r="C101" s="121">
        <f t="shared" si="60"/>
        <v>218.5000000000008</v>
      </c>
      <c r="D101" s="119">
        <f t="shared" si="65"/>
        <v>214.19999999999737</v>
      </c>
      <c r="E101" s="120">
        <f t="shared" si="65"/>
        <v>3.2999999999999794</v>
      </c>
      <c r="F101" s="121">
        <f t="shared" si="61"/>
        <v>272.00000000000142</v>
      </c>
      <c r="G101" s="119">
        <f t="shared" si="66"/>
        <v>214.69999999999692</v>
      </c>
      <c r="H101" s="120">
        <f t="shared" si="66"/>
        <v>3.7999999999999687</v>
      </c>
      <c r="I101" s="121">
        <f t="shared" si="62"/>
        <v>328.50000000000119</v>
      </c>
      <c r="J101" s="119">
        <f t="shared" si="67"/>
        <v>215.19999999999646</v>
      </c>
      <c r="K101" s="120">
        <f t="shared" si="67"/>
        <v>4.2999999999999581</v>
      </c>
      <c r="L101" s="121">
        <f t="shared" si="63"/>
        <v>386.00000000000006</v>
      </c>
      <c r="M101" s="142"/>
      <c r="N101" s="141"/>
      <c r="O101" s="141"/>
      <c r="P101" s="142"/>
      <c r="Q101" s="105"/>
      <c r="R101" s="105"/>
      <c r="S101" s="105"/>
      <c r="T101" s="105"/>
    </row>
    <row r="102" spans="1:20" ht="17.100000000000001" customHeight="1" x14ac:dyDescent="0.45">
      <c r="A102" s="123">
        <f t="shared" si="64"/>
        <v>213.70999999999782</v>
      </c>
      <c r="B102" s="124">
        <f t="shared" si="64"/>
        <v>2.8099999999999898</v>
      </c>
      <c r="C102" s="125">
        <f t="shared" ref="C102:C110" si="68">+C101+$N$30/10</f>
        <v>219.55000000000081</v>
      </c>
      <c r="D102" s="123">
        <f t="shared" si="65"/>
        <v>214.20999999999736</v>
      </c>
      <c r="E102" s="124">
        <f t="shared" si="65"/>
        <v>3.3099999999999792</v>
      </c>
      <c r="F102" s="125">
        <f t="shared" ref="F102:F110" si="69">+F101+$N$35/10</f>
        <v>273.10000000000144</v>
      </c>
      <c r="G102" s="123">
        <f t="shared" si="66"/>
        <v>214.70999999999691</v>
      </c>
      <c r="H102" s="124">
        <f t="shared" si="66"/>
        <v>3.8099999999999685</v>
      </c>
      <c r="I102" s="125">
        <f t="shared" ref="I102:I110" si="70">+I101+$N$40/10</f>
        <v>329.65000000000117</v>
      </c>
      <c r="J102" s="123">
        <f t="shared" si="67"/>
        <v>215.20999999999646</v>
      </c>
      <c r="K102" s="124">
        <f t="shared" si="67"/>
        <v>4.3099999999999579</v>
      </c>
      <c r="L102" s="125">
        <f t="shared" ref="L102:L110" si="71">+L101+$N$45/10</f>
        <v>387.15000000000003</v>
      </c>
      <c r="M102" s="142"/>
      <c r="N102" s="141"/>
      <c r="O102" s="141"/>
      <c r="P102" s="142"/>
      <c r="Q102" s="105"/>
      <c r="R102" s="105"/>
      <c r="S102" s="105"/>
      <c r="T102" s="105"/>
    </row>
    <row r="103" spans="1:20" ht="17.100000000000001" customHeight="1" x14ac:dyDescent="0.45">
      <c r="A103" s="117">
        <f t="shared" si="64"/>
        <v>213.71999999999781</v>
      </c>
      <c r="B103" s="118">
        <f t="shared" si="64"/>
        <v>2.8199999999999896</v>
      </c>
      <c r="C103" s="114">
        <f t="shared" si="68"/>
        <v>220.60000000000082</v>
      </c>
      <c r="D103" s="117">
        <f t="shared" si="65"/>
        <v>214.21999999999736</v>
      </c>
      <c r="E103" s="118">
        <f t="shared" si="65"/>
        <v>3.319999999999979</v>
      </c>
      <c r="F103" s="114">
        <f t="shared" si="69"/>
        <v>274.20000000000147</v>
      </c>
      <c r="G103" s="117">
        <f t="shared" si="66"/>
        <v>214.7199999999969</v>
      </c>
      <c r="H103" s="118">
        <f t="shared" si="66"/>
        <v>3.8199999999999683</v>
      </c>
      <c r="I103" s="114">
        <f t="shared" si="70"/>
        <v>330.80000000000115</v>
      </c>
      <c r="J103" s="117">
        <f t="shared" si="67"/>
        <v>215.21999999999645</v>
      </c>
      <c r="K103" s="118">
        <f t="shared" si="67"/>
        <v>4.3199999999999577</v>
      </c>
      <c r="L103" s="114">
        <f t="shared" si="71"/>
        <v>388.3</v>
      </c>
      <c r="M103" s="142"/>
      <c r="N103" s="141"/>
      <c r="O103" s="141"/>
      <c r="P103" s="142"/>
      <c r="Q103" s="105"/>
      <c r="R103" s="105"/>
      <c r="S103" s="105"/>
      <c r="T103" s="105"/>
    </row>
    <row r="104" spans="1:20" ht="17.100000000000001" customHeight="1" x14ac:dyDescent="0.45">
      <c r="A104" s="117">
        <f t="shared" si="64"/>
        <v>213.7299999999978</v>
      </c>
      <c r="B104" s="118">
        <f t="shared" si="64"/>
        <v>2.8299999999999894</v>
      </c>
      <c r="C104" s="114">
        <f t="shared" si="68"/>
        <v>221.65000000000083</v>
      </c>
      <c r="D104" s="117">
        <f t="shared" si="65"/>
        <v>214.22999999999735</v>
      </c>
      <c r="E104" s="118">
        <f t="shared" si="65"/>
        <v>3.3299999999999788</v>
      </c>
      <c r="F104" s="114">
        <f t="shared" si="69"/>
        <v>275.30000000000149</v>
      </c>
      <c r="G104" s="117">
        <f t="shared" si="66"/>
        <v>214.72999999999689</v>
      </c>
      <c r="H104" s="118">
        <f t="shared" si="66"/>
        <v>3.8299999999999681</v>
      </c>
      <c r="I104" s="114">
        <f t="shared" si="70"/>
        <v>331.95000000000113</v>
      </c>
      <c r="J104" s="117">
        <f t="shared" si="67"/>
        <v>215.22999999999644</v>
      </c>
      <c r="K104" s="118">
        <f t="shared" si="67"/>
        <v>4.3299999999999574</v>
      </c>
      <c r="L104" s="114">
        <f t="shared" si="71"/>
        <v>389.45</v>
      </c>
      <c r="M104" s="142"/>
      <c r="N104" s="141"/>
      <c r="O104" s="143"/>
      <c r="P104" s="142"/>
    </row>
    <row r="105" spans="1:20" ht="17.100000000000001" customHeight="1" x14ac:dyDescent="0.45">
      <c r="A105" s="117">
        <f t="shared" si="64"/>
        <v>213.73999999999779</v>
      </c>
      <c r="B105" s="118">
        <f t="shared" si="64"/>
        <v>2.8399999999999892</v>
      </c>
      <c r="C105" s="114">
        <f t="shared" si="68"/>
        <v>222.70000000000084</v>
      </c>
      <c r="D105" s="117">
        <f t="shared" si="65"/>
        <v>214.23999999999734</v>
      </c>
      <c r="E105" s="118">
        <f t="shared" si="65"/>
        <v>3.3399999999999785</v>
      </c>
      <c r="F105" s="114">
        <f t="shared" si="69"/>
        <v>276.40000000000151</v>
      </c>
      <c r="G105" s="117">
        <f t="shared" si="66"/>
        <v>214.73999999999688</v>
      </c>
      <c r="H105" s="118">
        <f t="shared" si="66"/>
        <v>3.8399999999999679</v>
      </c>
      <c r="I105" s="114">
        <f t="shared" si="70"/>
        <v>333.1000000000011</v>
      </c>
      <c r="J105" s="117">
        <f t="shared" si="67"/>
        <v>215.23999999999643</v>
      </c>
      <c r="K105" s="118">
        <f t="shared" si="67"/>
        <v>4.3399999999999572</v>
      </c>
      <c r="L105" s="114">
        <f t="shared" si="71"/>
        <v>390.59999999999997</v>
      </c>
      <c r="M105" s="142"/>
      <c r="N105" s="141"/>
      <c r="O105" s="143"/>
      <c r="P105" s="142"/>
    </row>
    <row r="106" spans="1:20" ht="17.100000000000001" customHeight="1" x14ac:dyDescent="0.45">
      <c r="A106" s="117">
        <f t="shared" si="64"/>
        <v>213.74999999999778</v>
      </c>
      <c r="B106" s="118">
        <f t="shared" si="64"/>
        <v>2.849999999999989</v>
      </c>
      <c r="C106" s="114">
        <f t="shared" si="68"/>
        <v>223.75000000000085</v>
      </c>
      <c r="D106" s="117">
        <f t="shared" si="65"/>
        <v>214.24999999999733</v>
      </c>
      <c r="E106" s="118">
        <f t="shared" si="65"/>
        <v>3.3499999999999783</v>
      </c>
      <c r="F106" s="114">
        <f t="shared" si="69"/>
        <v>277.50000000000153</v>
      </c>
      <c r="G106" s="117">
        <f t="shared" si="66"/>
        <v>214.74999999999687</v>
      </c>
      <c r="H106" s="118">
        <f t="shared" si="66"/>
        <v>3.8499999999999677</v>
      </c>
      <c r="I106" s="114">
        <f t="shared" si="70"/>
        <v>334.25000000000108</v>
      </c>
      <c r="J106" s="117">
        <f t="shared" si="67"/>
        <v>215.24999999999642</v>
      </c>
      <c r="K106" s="118">
        <f t="shared" si="67"/>
        <v>4.349999999999957</v>
      </c>
      <c r="L106" s="114">
        <f t="shared" si="71"/>
        <v>391.74999999999994</v>
      </c>
      <c r="M106" s="142"/>
      <c r="N106" s="141"/>
      <c r="O106" s="143"/>
      <c r="P106" s="142"/>
    </row>
    <row r="107" spans="1:20" ht="17.100000000000001" customHeight="1" x14ac:dyDescent="0.45">
      <c r="A107" s="117">
        <f t="shared" si="64"/>
        <v>213.75999999999777</v>
      </c>
      <c r="B107" s="118">
        <f t="shared" si="64"/>
        <v>2.8599999999999888</v>
      </c>
      <c r="C107" s="114">
        <f t="shared" si="68"/>
        <v>224.80000000000086</v>
      </c>
      <c r="D107" s="117">
        <f t="shared" si="65"/>
        <v>214.25999999999732</v>
      </c>
      <c r="E107" s="118">
        <f t="shared" si="65"/>
        <v>3.3599999999999781</v>
      </c>
      <c r="F107" s="114">
        <f t="shared" si="69"/>
        <v>278.60000000000156</v>
      </c>
      <c r="G107" s="117">
        <f t="shared" si="66"/>
        <v>214.75999999999686</v>
      </c>
      <c r="H107" s="118">
        <f t="shared" si="66"/>
        <v>3.8599999999999675</v>
      </c>
      <c r="I107" s="114">
        <f t="shared" si="70"/>
        <v>335.40000000000106</v>
      </c>
      <c r="J107" s="117">
        <f t="shared" si="67"/>
        <v>215.25999999999641</v>
      </c>
      <c r="K107" s="118">
        <f t="shared" si="67"/>
        <v>4.3599999999999568</v>
      </c>
      <c r="L107" s="114">
        <f t="shared" si="71"/>
        <v>392.89999999999992</v>
      </c>
      <c r="M107" s="142"/>
      <c r="N107" s="141"/>
      <c r="O107" s="143"/>
      <c r="P107" s="142"/>
    </row>
    <row r="108" spans="1:20" ht="17.100000000000001" customHeight="1" x14ac:dyDescent="0.45">
      <c r="A108" s="117">
        <f t="shared" si="64"/>
        <v>213.76999999999776</v>
      </c>
      <c r="B108" s="118">
        <f t="shared" si="64"/>
        <v>2.8699999999999886</v>
      </c>
      <c r="C108" s="114">
        <f t="shared" si="68"/>
        <v>225.85000000000088</v>
      </c>
      <c r="D108" s="117">
        <f t="shared" si="65"/>
        <v>214.26999999999731</v>
      </c>
      <c r="E108" s="118">
        <f t="shared" si="65"/>
        <v>3.3699999999999779</v>
      </c>
      <c r="F108" s="114">
        <f t="shared" si="69"/>
        <v>279.70000000000158</v>
      </c>
      <c r="G108" s="117">
        <f t="shared" si="66"/>
        <v>214.76999999999686</v>
      </c>
      <c r="H108" s="118">
        <f t="shared" si="66"/>
        <v>3.8699999999999672</v>
      </c>
      <c r="I108" s="114">
        <f t="shared" si="70"/>
        <v>336.55000000000103</v>
      </c>
      <c r="J108" s="117">
        <f t="shared" si="67"/>
        <v>215.2699999999964</v>
      </c>
      <c r="K108" s="118">
        <f t="shared" si="67"/>
        <v>4.3699999999999566</v>
      </c>
      <c r="L108" s="114">
        <f t="shared" si="71"/>
        <v>394.0499999999999</v>
      </c>
      <c r="M108" s="142"/>
      <c r="N108" s="141"/>
      <c r="O108" s="143"/>
      <c r="P108" s="142"/>
    </row>
    <row r="109" spans="1:20" ht="17.100000000000001" customHeight="1" x14ac:dyDescent="0.45">
      <c r="A109" s="117">
        <f t="shared" si="64"/>
        <v>213.77999999999776</v>
      </c>
      <c r="B109" s="118">
        <f t="shared" si="64"/>
        <v>2.8799999999999883</v>
      </c>
      <c r="C109" s="114">
        <f t="shared" si="68"/>
        <v>226.90000000000089</v>
      </c>
      <c r="D109" s="117">
        <f t="shared" si="65"/>
        <v>214.2799999999973</v>
      </c>
      <c r="E109" s="118">
        <f t="shared" si="65"/>
        <v>3.3799999999999777</v>
      </c>
      <c r="F109" s="114">
        <f t="shared" si="69"/>
        <v>280.8000000000016</v>
      </c>
      <c r="G109" s="117">
        <f t="shared" si="66"/>
        <v>214.77999999999685</v>
      </c>
      <c r="H109" s="118">
        <f t="shared" si="66"/>
        <v>3.879999999999967</v>
      </c>
      <c r="I109" s="114">
        <f t="shared" si="70"/>
        <v>337.70000000000101</v>
      </c>
      <c r="J109" s="117">
        <f t="shared" si="67"/>
        <v>215.27999999999639</v>
      </c>
      <c r="K109" s="118">
        <f t="shared" si="67"/>
        <v>4.3799999999999564</v>
      </c>
      <c r="L109" s="114">
        <f t="shared" si="71"/>
        <v>395.19999999999987</v>
      </c>
      <c r="M109" s="142"/>
      <c r="N109" s="141"/>
      <c r="O109" s="141"/>
      <c r="P109" s="142"/>
      <c r="Q109" s="105"/>
      <c r="R109" s="105"/>
      <c r="S109" s="105"/>
      <c r="T109" s="105"/>
    </row>
    <row r="110" spans="1:20" ht="17.100000000000001" customHeight="1" x14ac:dyDescent="0.45">
      <c r="A110" s="126">
        <f t="shared" ref="A110:B110" si="72">+A109+0.01</f>
        <v>213.78999999999775</v>
      </c>
      <c r="B110" s="127">
        <f t="shared" si="72"/>
        <v>2.8899999999999881</v>
      </c>
      <c r="C110" s="121">
        <f t="shared" si="68"/>
        <v>227.9500000000009</v>
      </c>
      <c r="D110" s="126">
        <f t="shared" ref="D110:E110" si="73">+D109+0.01</f>
        <v>214.28999999999729</v>
      </c>
      <c r="E110" s="127">
        <f t="shared" si="73"/>
        <v>3.3899999999999775</v>
      </c>
      <c r="F110" s="121">
        <f t="shared" si="69"/>
        <v>281.90000000000163</v>
      </c>
      <c r="G110" s="126">
        <f t="shared" ref="G110:H110" si="74">+G109+0.01</f>
        <v>214.78999999999684</v>
      </c>
      <c r="H110" s="127">
        <f t="shared" si="74"/>
        <v>3.8899999999999668</v>
      </c>
      <c r="I110" s="121">
        <f t="shared" si="70"/>
        <v>338.85000000000099</v>
      </c>
      <c r="J110" s="126">
        <f t="shared" ref="J110:K110" si="75">+J109+0.01</f>
        <v>215.28999999999638</v>
      </c>
      <c r="K110" s="127">
        <f t="shared" si="75"/>
        <v>4.3899999999999562</v>
      </c>
      <c r="L110" s="121">
        <f t="shared" si="71"/>
        <v>396.34999999999985</v>
      </c>
      <c r="M110" s="142"/>
      <c r="N110" s="144"/>
      <c r="O110" s="141"/>
      <c r="P110" s="142"/>
      <c r="Q110" s="105"/>
      <c r="R110" s="105"/>
      <c r="S110" s="105"/>
      <c r="T110" s="105"/>
    </row>
    <row r="111" spans="1:20" ht="23.1" customHeight="1" x14ac:dyDescent="0.45">
      <c r="A111" s="103" t="s">
        <v>48</v>
      </c>
      <c r="B111" s="103"/>
      <c r="C111" s="103"/>
      <c r="D111" s="103"/>
      <c r="E111" s="103"/>
      <c r="F111" s="103"/>
      <c r="G111" s="103"/>
      <c r="H111" s="103"/>
      <c r="I111" s="104"/>
      <c r="J111" s="104"/>
      <c r="K111" s="104"/>
      <c r="L111" s="104"/>
      <c r="M111" s="142"/>
      <c r="N111" s="141"/>
      <c r="O111" s="141"/>
      <c r="P111" s="142"/>
      <c r="Q111" s="105"/>
      <c r="R111" s="105"/>
      <c r="S111" s="105"/>
      <c r="T111" s="105"/>
    </row>
    <row r="112" spans="1:20" ht="23.1" customHeight="1" x14ac:dyDescent="0.45">
      <c r="A112" s="103" t="s">
        <v>49</v>
      </c>
      <c r="B112" s="103"/>
      <c r="C112" s="103"/>
      <c r="D112" s="103"/>
      <c r="E112" s="103"/>
      <c r="F112" s="103"/>
      <c r="G112" s="103"/>
      <c r="H112" s="103"/>
      <c r="I112" s="104"/>
      <c r="J112" s="104"/>
      <c r="K112" s="104"/>
      <c r="L112" s="104"/>
      <c r="M112" s="142"/>
      <c r="N112" s="141"/>
      <c r="O112" s="141"/>
      <c r="P112" s="142"/>
      <c r="Q112" s="105"/>
      <c r="R112" s="105"/>
      <c r="S112" s="105"/>
      <c r="T112" s="105"/>
    </row>
    <row r="113" spans="1:20" ht="23.1" customHeight="1" x14ac:dyDescent="0.45">
      <c r="A113" s="137" t="s">
        <v>50</v>
      </c>
      <c r="B113" s="103"/>
      <c r="C113" s="103"/>
      <c r="D113" s="103"/>
      <c r="E113" s="103"/>
      <c r="F113" s="103"/>
      <c r="G113" s="103"/>
      <c r="H113" s="103"/>
      <c r="I113" s="104"/>
      <c r="J113" s="104"/>
      <c r="K113" s="104"/>
      <c r="L113" s="104"/>
      <c r="M113" s="142"/>
      <c r="N113" s="141"/>
      <c r="O113" s="141"/>
      <c r="P113" s="142"/>
      <c r="Q113" s="105"/>
      <c r="R113" s="105"/>
      <c r="S113" s="105"/>
      <c r="T113" s="105"/>
    </row>
    <row r="114" spans="1:20" ht="23.1" customHeight="1" x14ac:dyDescent="0.45">
      <c r="A114" s="109" t="s">
        <v>40</v>
      </c>
      <c r="B114" s="109" t="s">
        <v>40</v>
      </c>
      <c r="C114" s="109" t="s">
        <v>41</v>
      </c>
      <c r="D114" s="109" t="s">
        <v>40</v>
      </c>
      <c r="E114" s="109" t="s">
        <v>40</v>
      </c>
      <c r="F114" s="109" t="s">
        <v>41</v>
      </c>
      <c r="G114" s="109" t="s">
        <v>40</v>
      </c>
      <c r="H114" s="109" t="s">
        <v>40</v>
      </c>
      <c r="I114" s="109" t="s">
        <v>41</v>
      </c>
      <c r="J114" s="109" t="s">
        <v>40</v>
      </c>
      <c r="K114" s="109" t="s">
        <v>40</v>
      </c>
      <c r="L114" s="109" t="s">
        <v>41</v>
      </c>
      <c r="M114" s="142"/>
      <c r="N114" s="141"/>
      <c r="O114" s="141"/>
      <c r="P114" s="142"/>
      <c r="Q114" s="105"/>
      <c r="R114" s="105"/>
      <c r="S114" s="105"/>
      <c r="T114" s="105"/>
    </row>
    <row r="115" spans="1:20" ht="23.1" customHeight="1" x14ac:dyDescent="0.45">
      <c r="A115" s="110" t="s">
        <v>42</v>
      </c>
      <c r="B115" s="110" t="s">
        <v>43</v>
      </c>
      <c r="C115" s="110" t="s">
        <v>44</v>
      </c>
      <c r="D115" s="110" t="s">
        <v>42</v>
      </c>
      <c r="E115" s="110" t="s">
        <v>43</v>
      </c>
      <c r="F115" s="110" t="s">
        <v>44</v>
      </c>
      <c r="G115" s="110" t="s">
        <v>42</v>
      </c>
      <c r="H115" s="110" t="s">
        <v>43</v>
      </c>
      <c r="I115" s="110" t="s">
        <v>44</v>
      </c>
      <c r="J115" s="110" t="s">
        <v>42</v>
      </c>
      <c r="K115" s="110" t="s">
        <v>43</v>
      </c>
      <c r="L115" s="110" t="s">
        <v>44</v>
      </c>
      <c r="M115" s="142"/>
      <c r="N115" s="141"/>
      <c r="O115" s="141"/>
      <c r="P115" s="142"/>
      <c r="Q115" s="105"/>
      <c r="R115" s="105"/>
      <c r="S115" s="105"/>
      <c r="T115" s="105"/>
    </row>
    <row r="116" spans="1:20" ht="17.100000000000001" customHeight="1" x14ac:dyDescent="0.45">
      <c r="A116" s="111">
        <f>J110+0.01</f>
        <v>215.29999999999637</v>
      </c>
      <c r="B116" s="112">
        <f>K110+0.01</f>
        <v>4.3999999999999559</v>
      </c>
      <c r="C116" s="115">
        <f>+L110+$N$45/10</f>
        <v>397.49999999999983</v>
      </c>
      <c r="D116" s="111">
        <f>+A165+0.01</f>
        <v>215.79999999999592</v>
      </c>
      <c r="E116" s="112">
        <f>+B165+0.01</f>
        <v>4.8999999999999453</v>
      </c>
      <c r="F116" s="115">
        <f>+C165+$N$50/10</f>
        <v>454.99999999999869</v>
      </c>
      <c r="G116" s="111">
        <f>+D165+0.01</f>
        <v>216.29999999999546</v>
      </c>
      <c r="H116" s="112">
        <f>+E165+0.01</f>
        <v>5.3999999999999346</v>
      </c>
      <c r="I116" s="132">
        <f>+F165+$N$55/10</f>
        <v>514.99999999999829</v>
      </c>
      <c r="J116" s="111">
        <f>+G165+0.01</f>
        <v>216.79999999999501</v>
      </c>
      <c r="K116" s="112">
        <f>+H165+0.01</f>
        <v>5.899999999999924</v>
      </c>
      <c r="L116" s="132">
        <f>+I165+$N$60/10</f>
        <v>575.99999999999966</v>
      </c>
      <c r="M116" s="142"/>
      <c r="N116" s="141"/>
      <c r="O116" s="141"/>
      <c r="P116" s="142"/>
      <c r="Q116" s="105"/>
      <c r="R116" s="105"/>
      <c r="S116" s="105"/>
      <c r="T116" s="105"/>
    </row>
    <row r="117" spans="1:20" ht="17.100000000000001" customHeight="1" x14ac:dyDescent="0.45">
      <c r="A117" s="117">
        <f t="shared" ref="A117:B132" si="76">+A116+0.01</f>
        <v>215.30999999999636</v>
      </c>
      <c r="B117" s="118">
        <f t="shared" si="76"/>
        <v>4.4099999999999557</v>
      </c>
      <c r="C117" s="114">
        <f t="shared" ref="C117:C126" si="77">+C116+$N$46/10</f>
        <v>398.64999999999981</v>
      </c>
      <c r="D117" s="117">
        <f t="shared" ref="D117:E132" si="78">+D116+0.01</f>
        <v>215.80999999999591</v>
      </c>
      <c r="E117" s="118">
        <f t="shared" si="78"/>
        <v>4.9099999999999451</v>
      </c>
      <c r="F117" s="114">
        <f t="shared" ref="F117:F126" si="79">+F116+$N$51/10</f>
        <v>456.19999999999868</v>
      </c>
      <c r="G117" s="117">
        <f t="shared" ref="G117:H132" si="80">+G116+0.01</f>
        <v>216.30999999999545</v>
      </c>
      <c r="H117" s="118">
        <f t="shared" si="80"/>
        <v>5.4099999999999344</v>
      </c>
      <c r="I117" s="114">
        <f>+I116+$N$56/10</f>
        <v>516.19999999999834</v>
      </c>
      <c r="J117" s="117">
        <f t="shared" ref="J117:K132" si="81">+J116+0.01</f>
        <v>216.809999999995</v>
      </c>
      <c r="K117" s="118">
        <f t="shared" si="81"/>
        <v>5.9099999999999238</v>
      </c>
      <c r="L117" s="114">
        <f>+L116+$N$61/10</f>
        <v>577.24999999999966</v>
      </c>
      <c r="M117" s="142"/>
      <c r="N117" s="141"/>
      <c r="O117" s="141"/>
      <c r="P117" s="142"/>
      <c r="Q117" s="105"/>
      <c r="R117" s="105"/>
      <c r="S117" s="105"/>
      <c r="T117" s="105"/>
    </row>
    <row r="118" spans="1:20" ht="17.100000000000001" customHeight="1" x14ac:dyDescent="0.45">
      <c r="A118" s="117">
        <f t="shared" si="76"/>
        <v>215.31999999999636</v>
      </c>
      <c r="B118" s="118">
        <f t="shared" si="76"/>
        <v>4.4199999999999555</v>
      </c>
      <c r="C118" s="114">
        <f t="shared" si="77"/>
        <v>399.79999999999978</v>
      </c>
      <c r="D118" s="117">
        <f t="shared" si="78"/>
        <v>215.8199999999959</v>
      </c>
      <c r="E118" s="118">
        <f t="shared" si="78"/>
        <v>4.9199999999999449</v>
      </c>
      <c r="F118" s="114">
        <f t="shared" si="79"/>
        <v>457.39999999999867</v>
      </c>
      <c r="G118" s="117">
        <f t="shared" si="80"/>
        <v>216.31999999999545</v>
      </c>
      <c r="H118" s="118">
        <f t="shared" si="80"/>
        <v>5.4199999999999342</v>
      </c>
      <c r="I118" s="114">
        <f t="shared" ref="I118:I126" si="82">+I117+$N$56/10</f>
        <v>517.39999999999839</v>
      </c>
      <c r="J118" s="117">
        <f t="shared" si="81"/>
        <v>216.81999999999499</v>
      </c>
      <c r="K118" s="118">
        <f t="shared" si="81"/>
        <v>5.9199999999999235</v>
      </c>
      <c r="L118" s="114">
        <f t="shared" ref="L118:L126" si="83">+L117+$N$61/10</f>
        <v>578.49999999999966</v>
      </c>
      <c r="M118" s="142"/>
      <c r="N118" s="141"/>
      <c r="O118" s="141"/>
      <c r="P118" s="142"/>
      <c r="Q118" s="105"/>
      <c r="R118" s="105"/>
      <c r="S118" s="105"/>
      <c r="T118" s="105"/>
    </row>
    <row r="119" spans="1:20" ht="17.100000000000001" customHeight="1" x14ac:dyDescent="0.45">
      <c r="A119" s="117">
        <f t="shared" si="76"/>
        <v>215.32999999999635</v>
      </c>
      <c r="B119" s="118">
        <f t="shared" si="76"/>
        <v>4.4299999999999553</v>
      </c>
      <c r="C119" s="114">
        <f t="shared" si="77"/>
        <v>400.94999999999976</v>
      </c>
      <c r="D119" s="117">
        <f t="shared" si="78"/>
        <v>215.82999999999589</v>
      </c>
      <c r="E119" s="118">
        <f t="shared" si="78"/>
        <v>4.9299999999999446</v>
      </c>
      <c r="F119" s="114">
        <f t="shared" si="79"/>
        <v>458.59999999999866</v>
      </c>
      <c r="G119" s="117">
        <f t="shared" si="80"/>
        <v>216.32999999999544</v>
      </c>
      <c r="H119" s="118">
        <f t="shared" si="80"/>
        <v>5.429999999999934</v>
      </c>
      <c r="I119" s="114">
        <f t="shared" si="82"/>
        <v>518.59999999999843</v>
      </c>
      <c r="J119" s="117">
        <f t="shared" si="81"/>
        <v>216.82999999999498</v>
      </c>
      <c r="K119" s="118">
        <f t="shared" si="81"/>
        <v>5.9299999999999233</v>
      </c>
      <c r="L119" s="114">
        <f t="shared" si="83"/>
        <v>579.74999999999966</v>
      </c>
      <c r="M119" s="142"/>
      <c r="N119" s="141"/>
      <c r="O119" s="141"/>
      <c r="P119" s="142"/>
      <c r="Q119" s="105"/>
      <c r="R119" s="105"/>
      <c r="S119" s="105"/>
      <c r="T119" s="105"/>
    </row>
    <row r="120" spans="1:20" ht="17.100000000000001" customHeight="1" x14ac:dyDescent="0.45">
      <c r="A120" s="117">
        <f t="shared" si="76"/>
        <v>215.33999999999634</v>
      </c>
      <c r="B120" s="118">
        <f t="shared" si="76"/>
        <v>4.4399999999999551</v>
      </c>
      <c r="C120" s="114">
        <f t="shared" si="77"/>
        <v>402.09999999999974</v>
      </c>
      <c r="D120" s="117">
        <f t="shared" si="78"/>
        <v>215.83999999999588</v>
      </c>
      <c r="E120" s="118">
        <f t="shared" si="78"/>
        <v>4.9399999999999444</v>
      </c>
      <c r="F120" s="114">
        <f t="shared" si="79"/>
        <v>459.79999999999865</v>
      </c>
      <c r="G120" s="117">
        <f t="shared" si="80"/>
        <v>216.33999999999543</v>
      </c>
      <c r="H120" s="118">
        <f t="shared" si="80"/>
        <v>5.4399999999999338</v>
      </c>
      <c r="I120" s="114">
        <f t="shared" si="82"/>
        <v>519.79999999999848</v>
      </c>
      <c r="J120" s="117">
        <f t="shared" si="81"/>
        <v>216.83999999999497</v>
      </c>
      <c r="K120" s="118">
        <f t="shared" si="81"/>
        <v>5.9399999999999231</v>
      </c>
      <c r="L120" s="114">
        <f t="shared" si="83"/>
        <v>580.99999999999966</v>
      </c>
      <c r="M120" s="142"/>
      <c r="N120" s="141"/>
      <c r="O120" s="141"/>
      <c r="P120" s="142"/>
      <c r="Q120" s="105"/>
      <c r="R120" s="105"/>
      <c r="S120" s="105"/>
      <c r="T120" s="105"/>
    </row>
    <row r="121" spans="1:20" ht="17.100000000000001" customHeight="1" x14ac:dyDescent="0.45">
      <c r="A121" s="117">
        <f t="shared" si="76"/>
        <v>215.34999999999633</v>
      </c>
      <c r="B121" s="118">
        <f t="shared" si="76"/>
        <v>4.4499999999999549</v>
      </c>
      <c r="C121" s="114">
        <f t="shared" si="77"/>
        <v>403.24999999999972</v>
      </c>
      <c r="D121" s="117">
        <f t="shared" si="78"/>
        <v>215.84999999999587</v>
      </c>
      <c r="E121" s="118">
        <f t="shared" si="78"/>
        <v>4.9499999999999442</v>
      </c>
      <c r="F121" s="114">
        <f t="shared" si="79"/>
        <v>460.99999999999864</v>
      </c>
      <c r="G121" s="117">
        <f t="shared" si="80"/>
        <v>216.34999999999542</v>
      </c>
      <c r="H121" s="118">
        <f t="shared" si="80"/>
        <v>5.4499999999999336</v>
      </c>
      <c r="I121" s="114">
        <f t="shared" si="82"/>
        <v>520.99999999999852</v>
      </c>
      <c r="J121" s="117">
        <f t="shared" si="81"/>
        <v>216.84999999999496</v>
      </c>
      <c r="K121" s="118">
        <f t="shared" si="81"/>
        <v>5.9499999999999229</v>
      </c>
      <c r="L121" s="114">
        <f t="shared" si="83"/>
        <v>582.24999999999966</v>
      </c>
      <c r="M121" s="142"/>
      <c r="N121" s="141"/>
      <c r="O121" s="141"/>
      <c r="P121" s="142"/>
      <c r="Q121" s="105"/>
      <c r="R121" s="105"/>
      <c r="S121" s="105"/>
      <c r="T121" s="105"/>
    </row>
    <row r="122" spans="1:20" ht="17.100000000000001" customHeight="1" x14ac:dyDescent="0.45">
      <c r="A122" s="117">
        <f t="shared" si="76"/>
        <v>215.35999999999632</v>
      </c>
      <c r="B122" s="118">
        <f t="shared" si="76"/>
        <v>4.4599999999999547</v>
      </c>
      <c r="C122" s="114">
        <f t="shared" si="77"/>
        <v>404.39999999999969</v>
      </c>
      <c r="D122" s="117">
        <f t="shared" si="78"/>
        <v>215.85999999999586</v>
      </c>
      <c r="E122" s="118">
        <f t="shared" si="78"/>
        <v>4.959999999999944</v>
      </c>
      <c r="F122" s="114">
        <f t="shared" si="79"/>
        <v>462.19999999999862</v>
      </c>
      <c r="G122" s="117">
        <f t="shared" si="80"/>
        <v>216.35999999999541</v>
      </c>
      <c r="H122" s="118">
        <f t="shared" si="80"/>
        <v>5.4599999999999334</v>
      </c>
      <c r="I122" s="114">
        <f t="shared" si="82"/>
        <v>522.19999999999857</v>
      </c>
      <c r="J122" s="117">
        <f t="shared" si="81"/>
        <v>216.85999999999495</v>
      </c>
      <c r="K122" s="118">
        <f t="shared" si="81"/>
        <v>5.9599999999999227</v>
      </c>
      <c r="L122" s="114">
        <f t="shared" si="83"/>
        <v>583.49999999999966</v>
      </c>
      <c r="M122" s="142"/>
      <c r="N122" s="141"/>
      <c r="O122" s="141"/>
      <c r="P122" s="141"/>
      <c r="Q122" s="105"/>
      <c r="R122" s="105"/>
      <c r="S122" s="105"/>
      <c r="T122" s="105"/>
    </row>
    <row r="123" spans="1:20" ht="17.100000000000001" customHeight="1" x14ac:dyDescent="0.45">
      <c r="A123" s="117">
        <f t="shared" si="76"/>
        <v>215.36999999999631</v>
      </c>
      <c r="B123" s="118">
        <f t="shared" si="76"/>
        <v>4.4699999999999545</v>
      </c>
      <c r="C123" s="114">
        <f t="shared" si="77"/>
        <v>405.54999999999967</v>
      </c>
      <c r="D123" s="117">
        <f t="shared" si="78"/>
        <v>215.86999999999585</v>
      </c>
      <c r="E123" s="118">
        <f t="shared" si="78"/>
        <v>4.9699999999999438</v>
      </c>
      <c r="F123" s="114">
        <f t="shared" si="79"/>
        <v>463.39999999999861</v>
      </c>
      <c r="G123" s="117">
        <f t="shared" si="80"/>
        <v>216.3699999999954</v>
      </c>
      <c r="H123" s="118">
        <f t="shared" si="80"/>
        <v>5.4699999999999331</v>
      </c>
      <c r="I123" s="114">
        <f t="shared" si="82"/>
        <v>523.39999999999861</v>
      </c>
      <c r="J123" s="117">
        <f t="shared" si="81"/>
        <v>216.86999999999495</v>
      </c>
      <c r="K123" s="118">
        <f t="shared" si="81"/>
        <v>5.9699999999999225</v>
      </c>
      <c r="L123" s="114">
        <f t="shared" si="83"/>
        <v>584.74999999999966</v>
      </c>
      <c r="M123" s="142"/>
      <c r="N123" s="141"/>
      <c r="O123" s="141"/>
      <c r="P123" s="141"/>
      <c r="Q123" s="105"/>
      <c r="R123" s="105"/>
      <c r="S123" s="105"/>
      <c r="T123" s="105"/>
    </row>
    <row r="124" spans="1:20" ht="17.100000000000001" customHeight="1" x14ac:dyDescent="0.45">
      <c r="A124" s="117">
        <f t="shared" si="76"/>
        <v>215.3799999999963</v>
      </c>
      <c r="B124" s="118">
        <f t="shared" si="76"/>
        <v>4.4799999999999542</v>
      </c>
      <c r="C124" s="114">
        <f t="shared" si="77"/>
        <v>406.69999999999965</v>
      </c>
      <c r="D124" s="117">
        <f t="shared" si="78"/>
        <v>215.87999999999585</v>
      </c>
      <c r="E124" s="118">
        <f t="shared" si="78"/>
        <v>4.9799999999999436</v>
      </c>
      <c r="F124" s="114">
        <f t="shared" si="79"/>
        <v>464.5999999999986</v>
      </c>
      <c r="G124" s="117">
        <f t="shared" si="80"/>
        <v>216.37999999999539</v>
      </c>
      <c r="H124" s="118">
        <f t="shared" si="80"/>
        <v>5.4799999999999329</v>
      </c>
      <c r="I124" s="114">
        <f t="shared" si="82"/>
        <v>524.59999999999866</v>
      </c>
      <c r="J124" s="117">
        <f t="shared" si="81"/>
        <v>216.87999999999494</v>
      </c>
      <c r="K124" s="118">
        <f t="shared" si="81"/>
        <v>5.9799999999999223</v>
      </c>
      <c r="L124" s="114">
        <f t="shared" si="83"/>
        <v>585.99999999999966</v>
      </c>
      <c r="M124" s="142"/>
      <c r="N124" s="141"/>
      <c r="O124" s="141"/>
      <c r="P124" s="141"/>
      <c r="Q124" s="105"/>
      <c r="R124" s="105"/>
      <c r="S124" s="105"/>
      <c r="T124" s="105"/>
    </row>
    <row r="125" spans="1:20" ht="17.100000000000001" customHeight="1" x14ac:dyDescent="0.45">
      <c r="A125" s="117">
        <f t="shared" si="76"/>
        <v>215.38999999999629</v>
      </c>
      <c r="B125" s="118">
        <f t="shared" si="76"/>
        <v>4.489999999999954</v>
      </c>
      <c r="C125" s="114">
        <f t="shared" si="77"/>
        <v>407.84999999999962</v>
      </c>
      <c r="D125" s="117">
        <f t="shared" si="78"/>
        <v>215.88999999999584</v>
      </c>
      <c r="E125" s="118">
        <f t="shared" si="78"/>
        <v>4.9899999999999434</v>
      </c>
      <c r="F125" s="114">
        <f t="shared" si="79"/>
        <v>465.79999999999859</v>
      </c>
      <c r="G125" s="117">
        <f t="shared" si="80"/>
        <v>216.38999999999538</v>
      </c>
      <c r="H125" s="118">
        <f t="shared" si="80"/>
        <v>5.4899999999999327</v>
      </c>
      <c r="I125" s="114">
        <f t="shared" si="82"/>
        <v>525.7999999999987</v>
      </c>
      <c r="J125" s="117">
        <f t="shared" si="81"/>
        <v>216.88999999999493</v>
      </c>
      <c r="K125" s="118">
        <f t="shared" si="81"/>
        <v>5.9899999999999221</v>
      </c>
      <c r="L125" s="114">
        <f t="shared" si="83"/>
        <v>587.24999999999966</v>
      </c>
      <c r="M125" s="142"/>
      <c r="N125" s="141"/>
      <c r="O125" s="141"/>
      <c r="P125" s="141"/>
      <c r="Q125" s="105"/>
      <c r="R125" s="105"/>
      <c r="S125" s="105"/>
      <c r="T125" s="105"/>
    </row>
    <row r="126" spans="1:20" ht="17.100000000000001" customHeight="1" x14ac:dyDescent="0.45">
      <c r="A126" s="119">
        <f t="shared" si="76"/>
        <v>215.39999999999628</v>
      </c>
      <c r="B126" s="120">
        <f t="shared" si="76"/>
        <v>4.4999999999999538</v>
      </c>
      <c r="C126" s="121">
        <f t="shared" si="77"/>
        <v>408.9999999999996</v>
      </c>
      <c r="D126" s="119">
        <f t="shared" si="78"/>
        <v>215.89999999999583</v>
      </c>
      <c r="E126" s="120">
        <f t="shared" si="78"/>
        <v>4.9999999999999432</v>
      </c>
      <c r="F126" s="121">
        <f t="shared" si="79"/>
        <v>466.99999999999858</v>
      </c>
      <c r="G126" s="119">
        <f t="shared" si="80"/>
        <v>216.39999999999537</v>
      </c>
      <c r="H126" s="120">
        <f t="shared" si="80"/>
        <v>5.4999999999999325</v>
      </c>
      <c r="I126" s="121">
        <f t="shared" si="82"/>
        <v>526.99999999999875</v>
      </c>
      <c r="J126" s="119">
        <f t="shared" si="81"/>
        <v>216.89999999999492</v>
      </c>
      <c r="K126" s="120">
        <f t="shared" si="81"/>
        <v>5.9999999999999218</v>
      </c>
      <c r="L126" s="121">
        <f t="shared" si="83"/>
        <v>588.49999999999966</v>
      </c>
      <c r="M126" s="142"/>
      <c r="N126" s="141"/>
      <c r="O126" s="141"/>
      <c r="P126" s="141"/>
      <c r="Q126" s="105"/>
      <c r="R126" s="105"/>
      <c r="S126" s="105"/>
      <c r="T126" s="105"/>
    </row>
    <row r="127" spans="1:20" ht="17.100000000000001" customHeight="1" x14ac:dyDescent="0.45">
      <c r="A127" s="129">
        <f t="shared" si="76"/>
        <v>215.40999999999627</v>
      </c>
      <c r="B127" s="130">
        <f t="shared" si="76"/>
        <v>4.5099999999999536</v>
      </c>
      <c r="C127" s="115">
        <f t="shared" ref="C127:C136" si="84">+C126+$N$47/10</f>
        <v>410.14999999999958</v>
      </c>
      <c r="D127" s="129">
        <f t="shared" si="78"/>
        <v>215.90999999999582</v>
      </c>
      <c r="E127" s="130">
        <f t="shared" si="78"/>
        <v>5.0099999999999429</v>
      </c>
      <c r="F127" s="115">
        <f t="shared" ref="F127:F136" si="85">+F126+$N$52/10</f>
        <v>468.19999999999857</v>
      </c>
      <c r="G127" s="129">
        <f t="shared" si="80"/>
        <v>216.40999999999536</v>
      </c>
      <c r="H127" s="130">
        <f t="shared" si="80"/>
        <v>5.5099999999999323</v>
      </c>
      <c r="I127" s="115">
        <f>+I126+$N$57/10</f>
        <v>528.19999999999879</v>
      </c>
      <c r="J127" s="129">
        <f t="shared" si="81"/>
        <v>216.90999999999491</v>
      </c>
      <c r="K127" s="130">
        <f t="shared" si="81"/>
        <v>6.0099999999999216</v>
      </c>
      <c r="L127" s="115">
        <f>+L126+$N$62/10</f>
        <v>589.74999999999966</v>
      </c>
      <c r="M127" s="142"/>
      <c r="N127" s="141"/>
      <c r="O127" s="141"/>
      <c r="P127" s="141"/>
      <c r="Q127" s="105"/>
      <c r="R127" s="105"/>
      <c r="S127" s="105"/>
      <c r="T127" s="105"/>
    </row>
    <row r="128" spans="1:20" ht="17.100000000000001" customHeight="1" x14ac:dyDescent="0.45">
      <c r="A128" s="117">
        <f t="shared" si="76"/>
        <v>215.41999999999626</v>
      </c>
      <c r="B128" s="118">
        <f t="shared" si="76"/>
        <v>4.5199999999999534</v>
      </c>
      <c r="C128" s="114">
        <f t="shared" si="84"/>
        <v>411.29999999999956</v>
      </c>
      <c r="D128" s="117">
        <f t="shared" si="78"/>
        <v>215.91999999999581</v>
      </c>
      <c r="E128" s="118">
        <f t="shared" si="78"/>
        <v>5.0199999999999427</v>
      </c>
      <c r="F128" s="114">
        <f t="shared" si="85"/>
        <v>469.39999999999856</v>
      </c>
      <c r="G128" s="117">
        <f t="shared" si="80"/>
        <v>216.41999999999535</v>
      </c>
      <c r="H128" s="118">
        <f t="shared" si="80"/>
        <v>5.5199999999999321</v>
      </c>
      <c r="I128" s="114">
        <f t="shared" ref="I128:I136" si="86">+I127+$N$57/10</f>
        <v>529.39999999999884</v>
      </c>
      <c r="J128" s="117">
        <f t="shared" si="81"/>
        <v>216.9199999999949</v>
      </c>
      <c r="K128" s="118">
        <f t="shared" si="81"/>
        <v>6.0199999999999214</v>
      </c>
      <c r="L128" s="114">
        <f t="shared" ref="L128:L136" si="87">+L127+$N$62/10</f>
        <v>590.99999999999966</v>
      </c>
      <c r="M128" s="142"/>
      <c r="N128" s="141"/>
      <c r="O128" s="141"/>
      <c r="P128" s="141"/>
      <c r="Q128" s="105"/>
      <c r="R128" s="105"/>
      <c r="S128" s="105"/>
      <c r="T128" s="105"/>
    </row>
    <row r="129" spans="1:20" ht="17.100000000000001" customHeight="1" x14ac:dyDescent="0.45">
      <c r="A129" s="117">
        <f t="shared" si="76"/>
        <v>215.42999999999626</v>
      </c>
      <c r="B129" s="118">
        <f t="shared" si="76"/>
        <v>4.5299999999999532</v>
      </c>
      <c r="C129" s="114">
        <f t="shared" si="84"/>
        <v>412.44999999999953</v>
      </c>
      <c r="D129" s="117">
        <f t="shared" si="78"/>
        <v>215.9299999999958</v>
      </c>
      <c r="E129" s="118">
        <f t="shared" si="78"/>
        <v>5.0299999999999425</v>
      </c>
      <c r="F129" s="114">
        <f t="shared" si="85"/>
        <v>470.59999999999854</v>
      </c>
      <c r="G129" s="117">
        <f t="shared" si="80"/>
        <v>216.42999999999535</v>
      </c>
      <c r="H129" s="118">
        <f t="shared" si="80"/>
        <v>5.5299999999999319</v>
      </c>
      <c r="I129" s="114">
        <f t="shared" si="86"/>
        <v>530.59999999999889</v>
      </c>
      <c r="J129" s="117">
        <f t="shared" si="81"/>
        <v>216.92999999999489</v>
      </c>
      <c r="K129" s="118">
        <f t="shared" si="81"/>
        <v>6.0299999999999212</v>
      </c>
      <c r="L129" s="114">
        <f t="shared" si="87"/>
        <v>592.24999999999966</v>
      </c>
      <c r="M129" s="142"/>
      <c r="N129" s="141"/>
      <c r="O129" s="141"/>
      <c r="P129" s="141"/>
      <c r="Q129" s="105"/>
      <c r="R129" s="105"/>
      <c r="S129" s="105"/>
      <c r="T129" s="105"/>
    </row>
    <row r="130" spans="1:20" ht="17.100000000000001" customHeight="1" x14ac:dyDescent="0.45">
      <c r="A130" s="117">
        <f t="shared" si="76"/>
        <v>215.43999999999625</v>
      </c>
      <c r="B130" s="118">
        <f t="shared" si="76"/>
        <v>4.539999999999953</v>
      </c>
      <c r="C130" s="114">
        <f t="shared" si="84"/>
        <v>413.59999999999951</v>
      </c>
      <c r="D130" s="117">
        <f t="shared" si="78"/>
        <v>215.93999999999579</v>
      </c>
      <c r="E130" s="118">
        <f t="shared" si="78"/>
        <v>5.0399999999999423</v>
      </c>
      <c r="F130" s="114">
        <f t="shared" si="85"/>
        <v>471.79999999999853</v>
      </c>
      <c r="G130" s="117">
        <f t="shared" si="80"/>
        <v>216.43999999999534</v>
      </c>
      <c r="H130" s="118">
        <f t="shared" si="80"/>
        <v>5.5399999999999316</v>
      </c>
      <c r="I130" s="114">
        <f t="shared" si="86"/>
        <v>531.79999999999893</v>
      </c>
      <c r="J130" s="117">
        <f t="shared" si="81"/>
        <v>216.93999999999488</v>
      </c>
      <c r="K130" s="118">
        <f t="shared" si="81"/>
        <v>6.039999999999921</v>
      </c>
      <c r="L130" s="114">
        <f t="shared" si="87"/>
        <v>593.49999999999966</v>
      </c>
      <c r="M130" s="116"/>
      <c r="N130" s="105"/>
      <c r="O130" s="105"/>
      <c r="P130" s="105"/>
      <c r="Q130" s="105"/>
      <c r="R130" s="105"/>
      <c r="S130" s="105"/>
      <c r="T130" s="105"/>
    </row>
    <row r="131" spans="1:20" ht="17.100000000000001" customHeight="1" x14ac:dyDescent="0.45">
      <c r="A131" s="117">
        <f t="shared" si="76"/>
        <v>215.44999999999624</v>
      </c>
      <c r="B131" s="118">
        <f t="shared" si="76"/>
        <v>4.5499999999999527</v>
      </c>
      <c r="C131" s="114">
        <f t="shared" si="84"/>
        <v>414.74999999999949</v>
      </c>
      <c r="D131" s="117">
        <f t="shared" si="78"/>
        <v>215.94999999999578</v>
      </c>
      <c r="E131" s="118">
        <f t="shared" si="78"/>
        <v>5.0499999999999421</v>
      </c>
      <c r="F131" s="114">
        <f t="shared" si="85"/>
        <v>472.99999999999852</v>
      </c>
      <c r="G131" s="117">
        <f t="shared" si="80"/>
        <v>216.44999999999533</v>
      </c>
      <c r="H131" s="118">
        <f t="shared" si="80"/>
        <v>5.5499999999999314</v>
      </c>
      <c r="I131" s="114">
        <f t="shared" si="86"/>
        <v>532.99999999999898</v>
      </c>
      <c r="J131" s="117">
        <f t="shared" si="81"/>
        <v>216.94999999999487</v>
      </c>
      <c r="K131" s="118">
        <f t="shared" si="81"/>
        <v>6.0499999999999208</v>
      </c>
      <c r="L131" s="114">
        <f t="shared" si="87"/>
        <v>594.74999999999966</v>
      </c>
      <c r="M131" s="116"/>
      <c r="N131" s="105"/>
      <c r="O131" s="105"/>
      <c r="P131" s="105"/>
      <c r="Q131" s="105"/>
      <c r="R131" s="105"/>
      <c r="S131" s="105"/>
      <c r="T131" s="105"/>
    </row>
    <row r="132" spans="1:20" ht="17.100000000000001" customHeight="1" x14ac:dyDescent="0.45">
      <c r="A132" s="117">
        <f t="shared" si="76"/>
        <v>215.45999999999623</v>
      </c>
      <c r="B132" s="118">
        <f t="shared" si="76"/>
        <v>4.5599999999999525</v>
      </c>
      <c r="C132" s="114">
        <f t="shared" si="84"/>
        <v>415.89999999999947</v>
      </c>
      <c r="D132" s="117">
        <f t="shared" si="78"/>
        <v>215.95999999999577</v>
      </c>
      <c r="E132" s="118">
        <f t="shared" si="78"/>
        <v>5.0599999999999419</v>
      </c>
      <c r="F132" s="114">
        <f t="shared" si="85"/>
        <v>474.19999999999851</v>
      </c>
      <c r="G132" s="117">
        <f t="shared" si="80"/>
        <v>216.45999999999532</v>
      </c>
      <c r="H132" s="118">
        <f t="shared" si="80"/>
        <v>5.5599999999999312</v>
      </c>
      <c r="I132" s="114">
        <f t="shared" si="86"/>
        <v>534.19999999999902</v>
      </c>
      <c r="J132" s="117">
        <f t="shared" si="81"/>
        <v>216.95999999999486</v>
      </c>
      <c r="K132" s="118">
        <f t="shared" si="81"/>
        <v>6.0599999999999206</v>
      </c>
      <c r="L132" s="114">
        <f t="shared" si="87"/>
        <v>595.99999999999966</v>
      </c>
      <c r="M132" s="116"/>
      <c r="N132" s="105"/>
      <c r="O132" s="105"/>
      <c r="P132" s="105"/>
      <c r="Q132" s="105"/>
      <c r="R132" s="105"/>
      <c r="S132" s="105"/>
      <c r="T132" s="105"/>
    </row>
    <row r="133" spans="1:20" ht="17.100000000000001" customHeight="1" x14ac:dyDescent="0.45">
      <c r="A133" s="117">
        <f t="shared" ref="A133:B148" si="88">+A132+0.01</f>
        <v>215.46999999999622</v>
      </c>
      <c r="B133" s="118">
        <f t="shared" si="88"/>
        <v>4.5699999999999523</v>
      </c>
      <c r="C133" s="114">
        <f t="shared" si="84"/>
        <v>417.04999999999944</v>
      </c>
      <c r="D133" s="117">
        <f t="shared" ref="D133:E148" si="89">+D132+0.01</f>
        <v>215.96999999999576</v>
      </c>
      <c r="E133" s="118">
        <f t="shared" si="89"/>
        <v>5.0699999999999417</v>
      </c>
      <c r="F133" s="114">
        <f t="shared" si="85"/>
        <v>475.3999999999985</v>
      </c>
      <c r="G133" s="117">
        <f t="shared" ref="G133:H148" si="90">+G132+0.01</f>
        <v>216.46999999999531</v>
      </c>
      <c r="H133" s="118">
        <f t="shared" si="90"/>
        <v>5.569999999999931</v>
      </c>
      <c r="I133" s="114">
        <f t="shared" si="86"/>
        <v>535.39999999999907</v>
      </c>
      <c r="J133" s="117">
        <f t="shared" ref="J133:K148" si="91">+J132+0.01</f>
        <v>216.96999999999485</v>
      </c>
      <c r="K133" s="118">
        <f t="shared" si="91"/>
        <v>6.0699999999999203</v>
      </c>
      <c r="L133" s="114">
        <f t="shared" si="87"/>
        <v>597.24999999999966</v>
      </c>
      <c r="M133" s="116"/>
      <c r="N133" s="105"/>
      <c r="O133" s="105"/>
      <c r="P133" s="105"/>
      <c r="Q133" s="105"/>
      <c r="R133" s="105"/>
      <c r="S133" s="105"/>
      <c r="T133" s="105"/>
    </row>
    <row r="134" spans="1:20" ht="17.100000000000001" customHeight="1" x14ac:dyDescent="0.45">
      <c r="A134" s="117">
        <f t="shared" si="88"/>
        <v>215.47999999999621</v>
      </c>
      <c r="B134" s="118">
        <f t="shared" si="88"/>
        <v>4.5799999999999521</v>
      </c>
      <c r="C134" s="114">
        <f t="shared" si="84"/>
        <v>418.19999999999942</v>
      </c>
      <c r="D134" s="117">
        <f t="shared" si="89"/>
        <v>215.97999999999575</v>
      </c>
      <c r="E134" s="118">
        <f t="shared" si="89"/>
        <v>5.0799999999999415</v>
      </c>
      <c r="F134" s="114">
        <f t="shared" si="85"/>
        <v>476.59999999999849</v>
      </c>
      <c r="G134" s="117">
        <f t="shared" si="90"/>
        <v>216.4799999999953</v>
      </c>
      <c r="H134" s="118">
        <f t="shared" si="90"/>
        <v>5.5799999999999308</v>
      </c>
      <c r="I134" s="114">
        <f t="shared" si="86"/>
        <v>536.59999999999911</v>
      </c>
      <c r="J134" s="117">
        <f t="shared" si="91"/>
        <v>216.97999999999485</v>
      </c>
      <c r="K134" s="118">
        <f t="shared" si="91"/>
        <v>6.0799999999999201</v>
      </c>
      <c r="L134" s="114">
        <f t="shared" si="87"/>
        <v>598.49999999999966</v>
      </c>
      <c r="M134" s="116"/>
      <c r="N134" s="105"/>
      <c r="O134" s="105"/>
      <c r="P134" s="105"/>
      <c r="Q134" s="105"/>
      <c r="R134" s="105"/>
      <c r="S134" s="105"/>
      <c r="T134" s="105"/>
    </row>
    <row r="135" spans="1:20" ht="17.100000000000001" customHeight="1" x14ac:dyDescent="0.45">
      <c r="A135" s="117">
        <f t="shared" si="88"/>
        <v>215.4899999999962</v>
      </c>
      <c r="B135" s="118">
        <f t="shared" si="88"/>
        <v>4.5899999999999519</v>
      </c>
      <c r="C135" s="114">
        <f t="shared" si="84"/>
        <v>419.3499999999994</v>
      </c>
      <c r="D135" s="117">
        <f t="shared" si="89"/>
        <v>215.98999999999575</v>
      </c>
      <c r="E135" s="118">
        <f t="shared" si="89"/>
        <v>5.0899999999999412</v>
      </c>
      <c r="F135" s="114">
        <f t="shared" si="85"/>
        <v>477.79999999999848</v>
      </c>
      <c r="G135" s="117">
        <f t="shared" si="90"/>
        <v>216.48999999999529</v>
      </c>
      <c r="H135" s="118">
        <f t="shared" si="90"/>
        <v>5.5899999999999306</v>
      </c>
      <c r="I135" s="114">
        <f t="shared" si="86"/>
        <v>537.79999999999916</v>
      </c>
      <c r="J135" s="117">
        <f t="shared" si="91"/>
        <v>216.98999999999484</v>
      </c>
      <c r="K135" s="118">
        <f t="shared" si="91"/>
        <v>6.0899999999999199</v>
      </c>
      <c r="L135" s="114">
        <f t="shared" si="87"/>
        <v>599.74999999999966</v>
      </c>
      <c r="M135" s="116"/>
      <c r="N135" s="105"/>
      <c r="O135" s="105"/>
      <c r="P135" s="105"/>
      <c r="Q135" s="105"/>
      <c r="R135" s="105"/>
      <c r="S135" s="105"/>
      <c r="T135" s="105"/>
    </row>
    <row r="136" spans="1:20" ht="17.100000000000001" customHeight="1" x14ac:dyDescent="0.45">
      <c r="A136" s="119">
        <f t="shared" si="88"/>
        <v>215.49999999999619</v>
      </c>
      <c r="B136" s="120">
        <f t="shared" si="88"/>
        <v>4.5999999999999517</v>
      </c>
      <c r="C136" s="121">
        <f t="shared" si="84"/>
        <v>420.49999999999937</v>
      </c>
      <c r="D136" s="119">
        <f t="shared" si="89"/>
        <v>215.99999999999574</v>
      </c>
      <c r="E136" s="120">
        <f t="shared" si="89"/>
        <v>5.099999999999941</v>
      </c>
      <c r="F136" s="121">
        <f t="shared" si="85"/>
        <v>478.99999999999847</v>
      </c>
      <c r="G136" s="119">
        <f t="shared" si="90"/>
        <v>216.49999999999528</v>
      </c>
      <c r="H136" s="120">
        <f t="shared" si="90"/>
        <v>5.5999999999999304</v>
      </c>
      <c r="I136" s="121">
        <f t="shared" si="86"/>
        <v>538.9999999999992</v>
      </c>
      <c r="J136" s="119">
        <f t="shared" si="91"/>
        <v>216.99999999999483</v>
      </c>
      <c r="K136" s="120">
        <f t="shared" si="91"/>
        <v>6.0999999999999197</v>
      </c>
      <c r="L136" s="121">
        <f t="shared" si="87"/>
        <v>600.99999999999966</v>
      </c>
      <c r="M136" s="116"/>
      <c r="N136" s="105"/>
      <c r="O136" s="105"/>
      <c r="P136" s="105"/>
      <c r="Q136" s="105"/>
      <c r="R136" s="105"/>
      <c r="S136" s="105"/>
      <c r="T136" s="105"/>
    </row>
    <row r="137" spans="1:20" ht="17.100000000000001" customHeight="1" x14ac:dyDescent="0.45">
      <c r="A137" s="129">
        <f t="shared" si="88"/>
        <v>215.50999999999618</v>
      </c>
      <c r="B137" s="130">
        <f t="shared" si="88"/>
        <v>4.6099999999999515</v>
      </c>
      <c r="C137" s="115">
        <f t="shared" ref="C137:C146" si="92">+C136+$N$48/10</f>
        <v>421.64999999999935</v>
      </c>
      <c r="D137" s="129">
        <f t="shared" si="89"/>
        <v>216.00999999999573</v>
      </c>
      <c r="E137" s="130">
        <f t="shared" si="89"/>
        <v>5.1099999999999408</v>
      </c>
      <c r="F137" s="115">
        <f t="shared" ref="F137:F146" si="93">+F136+$N$53/10</f>
        <v>480.19999999999845</v>
      </c>
      <c r="G137" s="129">
        <f t="shared" si="90"/>
        <v>216.50999999999527</v>
      </c>
      <c r="H137" s="130">
        <f t="shared" si="90"/>
        <v>5.6099999999999302</v>
      </c>
      <c r="I137" s="115">
        <f>+I136+$N$58/10</f>
        <v>540.19999999999925</v>
      </c>
      <c r="J137" s="129">
        <f t="shared" si="91"/>
        <v>217.00999999999482</v>
      </c>
      <c r="K137" s="130">
        <f t="shared" si="91"/>
        <v>6.1099999999999195</v>
      </c>
      <c r="L137" s="115">
        <f>+L136+$N$63/10</f>
        <v>602.24999999999966</v>
      </c>
      <c r="M137" s="116"/>
      <c r="N137" s="105"/>
      <c r="O137" s="105"/>
      <c r="P137" s="105"/>
      <c r="Q137" s="105"/>
      <c r="R137" s="105"/>
      <c r="S137" s="105"/>
      <c r="T137" s="105"/>
    </row>
    <row r="138" spans="1:20" ht="17.100000000000001" customHeight="1" x14ac:dyDescent="0.45">
      <c r="A138" s="117">
        <f t="shared" si="88"/>
        <v>215.51999999999617</v>
      </c>
      <c r="B138" s="118">
        <f t="shared" si="88"/>
        <v>4.6199999999999513</v>
      </c>
      <c r="C138" s="114">
        <f t="shared" si="92"/>
        <v>422.79999999999933</v>
      </c>
      <c r="D138" s="117">
        <f t="shared" si="89"/>
        <v>216.01999999999572</v>
      </c>
      <c r="E138" s="118">
        <f t="shared" si="89"/>
        <v>5.1199999999999406</v>
      </c>
      <c r="F138" s="114">
        <f t="shared" si="93"/>
        <v>481.39999999999844</v>
      </c>
      <c r="G138" s="117">
        <f t="shared" si="90"/>
        <v>216.51999999999526</v>
      </c>
      <c r="H138" s="118">
        <f t="shared" si="90"/>
        <v>5.6199999999999299</v>
      </c>
      <c r="I138" s="114">
        <f t="shared" ref="I138:I146" si="94">+I137+$N$58/10</f>
        <v>541.3999999999993</v>
      </c>
      <c r="J138" s="117">
        <f t="shared" si="91"/>
        <v>217.01999999999481</v>
      </c>
      <c r="K138" s="118">
        <f t="shared" si="91"/>
        <v>6.1199999999999193</v>
      </c>
      <c r="L138" s="114">
        <f t="shared" ref="L138:L146" si="95">+L137+$N$63/10</f>
        <v>603.49999999999966</v>
      </c>
      <c r="M138" s="116"/>
      <c r="N138" s="105"/>
      <c r="O138" s="105"/>
      <c r="P138" s="105"/>
      <c r="Q138" s="105"/>
      <c r="R138" s="105"/>
      <c r="S138" s="105"/>
      <c r="T138" s="105"/>
    </row>
    <row r="139" spans="1:20" ht="17.100000000000001" customHeight="1" x14ac:dyDescent="0.45">
      <c r="A139" s="117">
        <f t="shared" si="88"/>
        <v>215.52999999999616</v>
      </c>
      <c r="B139" s="118">
        <f t="shared" si="88"/>
        <v>4.629999999999951</v>
      </c>
      <c r="C139" s="114">
        <f t="shared" si="92"/>
        <v>423.94999999999931</v>
      </c>
      <c r="D139" s="117">
        <f t="shared" si="89"/>
        <v>216.02999999999571</v>
      </c>
      <c r="E139" s="118">
        <f t="shared" si="89"/>
        <v>5.1299999999999404</v>
      </c>
      <c r="F139" s="114">
        <f t="shared" si="93"/>
        <v>482.59999999999843</v>
      </c>
      <c r="G139" s="117">
        <f t="shared" si="90"/>
        <v>216.52999999999525</v>
      </c>
      <c r="H139" s="118">
        <f t="shared" si="90"/>
        <v>5.6299999999999297</v>
      </c>
      <c r="I139" s="114">
        <f t="shared" si="94"/>
        <v>542.59999999999934</v>
      </c>
      <c r="J139" s="117">
        <f t="shared" si="91"/>
        <v>217.0299999999948</v>
      </c>
      <c r="K139" s="118">
        <f t="shared" si="91"/>
        <v>6.1299999999999191</v>
      </c>
      <c r="L139" s="114">
        <f t="shared" si="95"/>
        <v>604.74999999999966</v>
      </c>
      <c r="M139" s="116"/>
      <c r="N139" s="105"/>
      <c r="O139" s="105"/>
      <c r="P139" s="105"/>
      <c r="Q139" s="105"/>
      <c r="R139" s="105"/>
      <c r="S139" s="105"/>
      <c r="T139" s="105"/>
    </row>
    <row r="140" spans="1:20" ht="17.100000000000001" customHeight="1" x14ac:dyDescent="0.45">
      <c r="A140" s="117">
        <f t="shared" si="88"/>
        <v>215.53999999999616</v>
      </c>
      <c r="B140" s="118">
        <f t="shared" si="88"/>
        <v>4.6399999999999508</v>
      </c>
      <c r="C140" s="114">
        <f t="shared" si="92"/>
        <v>425.09999999999928</v>
      </c>
      <c r="D140" s="117">
        <f t="shared" si="89"/>
        <v>216.0399999999957</v>
      </c>
      <c r="E140" s="118">
        <f t="shared" si="89"/>
        <v>5.1399999999999402</v>
      </c>
      <c r="F140" s="114">
        <f t="shared" si="93"/>
        <v>483.79999999999842</v>
      </c>
      <c r="G140" s="117">
        <f t="shared" si="90"/>
        <v>216.53999999999525</v>
      </c>
      <c r="H140" s="118">
        <f t="shared" si="90"/>
        <v>5.6399999999999295</v>
      </c>
      <c r="I140" s="114">
        <f t="shared" si="94"/>
        <v>543.79999999999939</v>
      </c>
      <c r="J140" s="117">
        <f t="shared" si="91"/>
        <v>217.03999999999479</v>
      </c>
      <c r="K140" s="118">
        <f t="shared" si="91"/>
        <v>6.1399999999999189</v>
      </c>
      <c r="L140" s="114">
        <f t="shared" si="95"/>
        <v>605.99999999999966</v>
      </c>
      <c r="M140" s="116"/>
      <c r="N140" s="105"/>
      <c r="O140" s="105"/>
      <c r="P140" s="105"/>
      <c r="Q140" s="105"/>
      <c r="R140" s="105"/>
      <c r="S140" s="105"/>
      <c r="T140" s="105"/>
    </row>
    <row r="141" spans="1:20" ht="17.100000000000001" customHeight="1" x14ac:dyDescent="0.45">
      <c r="A141" s="117">
        <f t="shared" si="88"/>
        <v>215.54999999999615</v>
      </c>
      <c r="B141" s="118">
        <f t="shared" si="88"/>
        <v>4.6499999999999506</v>
      </c>
      <c r="C141" s="114">
        <f t="shared" si="92"/>
        <v>426.24999999999926</v>
      </c>
      <c r="D141" s="117">
        <f t="shared" si="89"/>
        <v>216.04999999999569</v>
      </c>
      <c r="E141" s="118">
        <f t="shared" si="89"/>
        <v>5.14999999999994</v>
      </c>
      <c r="F141" s="114">
        <f t="shared" si="93"/>
        <v>484.99999999999841</v>
      </c>
      <c r="G141" s="117">
        <f t="shared" si="90"/>
        <v>216.54999999999524</v>
      </c>
      <c r="H141" s="118">
        <f t="shared" si="90"/>
        <v>5.6499999999999293</v>
      </c>
      <c r="I141" s="114">
        <f t="shared" si="94"/>
        <v>544.99999999999943</v>
      </c>
      <c r="J141" s="117">
        <f t="shared" si="91"/>
        <v>217.04999999999478</v>
      </c>
      <c r="K141" s="118">
        <f t="shared" si="91"/>
        <v>6.1499999999999186</v>
      </c>
      <c r="L141" s="114">
        <f t="shared" si="95"/>
        <v>607.24999999999966</v>
      </c>
      <c r="M141" s="116"/>
      <c r="N141" s="105"/>
      <c r="O141" s="105"/>
      <c r="P141" s="105"/>
      <c r="Q141" s="105"/>
      <c r="R141" s="105"/>
      <c r="S141" s="105"/>
      <c r="T141" s="105"/>
    </row>
    <row r="142" spans="1:20" ht="17.100000000000001" customHeight="1" x14ac:dyDescent="0.45">
      <c r="A142" s="117">
        <f t="shared" si="88"/>
        <v>215.55999999999614</v>
      </c>
      <c r="B142" s="118">
        <f t="shared" si="88"/>
        <v>4.6599999999999504</v>
      </c>
      <c r="C142" s="114">
        <f t="shared" si="92"/>
        <v>427.39999999999924</v>
      </c>
      <c r="D142" s="117">
        <f t="shared" si="89"/>
        <v>216.05999999999568</v>
      </c>
      <c r="E142" s="118">
        <f t="shared" si="89"/>
        <v>5.1599999999999397</v>
      </c>
      <c r="F142" s="114">
        <f t="shared" si="93"/>
        <v>486.1999999999984</v>
      </c>
      <c r="G142" s="117">
        <f t="shared" si="90"/>
        <v>216.55999999999523</v>
      </c>
      <c r="H142" s="118">
        <f t="shared" si="90"/>
        <v>5.6599999999999291</v>
      </c>
      <c r="I142" s="114">
        <f t="shared" si="94"/>
        <v>546.19999999999948</v>
      </c>
      <c r="J142" s="117">
        <f t="shared" si="91"/>
        <v>217.05999999999477</v>
      </c>
      <c r="K142" s="118">
        <f t="shared" si="91"/>
        <v>6.1599999999999184</v>
      </c>
      <c r="L142" s="114">
        <f t="shared" si="95"/>
        <v>608.49999999999966</v>
      </c>
      <c r="M142" s="116"/>
      <c r="N142" s="105"/>
      <c r="O142" s="105"/>
      <c r="P142" s="105"/>
      <c r="Q142" s="105"/>
      <c r="R142" s="105"/>
      <c r="S142" s="105"/>
      <c r="T142" s="105"/>
    </row>
    <row r="143" spans="1:20" ht="17.100000000000001" customHeight="1" x14ac:dyDescent="0.45">
      <c r="A143" s="117">
        <f t="shared" si="88"/>
        <v>215.56999999999613</v>
      </c>
      <c r="B143" s="118">
        <f t="shared" si="88"/>
        <v>4.6699999999999502</v>
      </c>
      <c r="C143" s="114">
        <f t="shared" si="92"/>
        <v>428.54999999999922</v>
      </c>
      <c r="D143" s="117">
        <f t="shared" si="89"/>
        <v>216.06999999999567</v>
      </c>
      <c r="E143" s="118">
        <f t="shared" si="89"/>
        <v>5.1699999999999395</v>
      </c>
      <c r="F143" s="114">
        <f t="shared" si="93"/>
        <v>487.39999999999839</v>
      </c>
      <c r="G143" s="117">
        <f t="shared" si="90"/>
        <v>216.56999999999522</v>
      </c>
      <c r="H143" s="118">
        <f t="shared" si="90"/>
        <v>5.6699999999999289</v>
      </c>
      <c r="I143" s="114">
        <f t="shared" si="94"/>
        <v>547.39999999999952</v>
      </c>
      <c r="J143" s="117">
        <f t="shared" si="91"/>
        <v>217.06999999999476</v>
      </c>
      <c r="K143" s="118">
        <f t="shared" si="91"/>
        <v>6.1699999999999182</v>
      </c>
      <c r="L143" s="114">
        <f t="shared" si="95"/>
        <v>609.74999999999966</v>
      </c>
      <c r="M143" s="116"/>
      <c r="N143" s="105"/>
      <c r="O143" s="105"/>
      <c r="P143" s="105"/>
      <c r="Q143" s="105"/>
      <c r="R143" s="105"/>
      <c r="S143" s="105"/>
      <c r="T143" s="105"/>
    </row>
    <row r="144" spans="1:20" ht="17.100000000000001" customHeight="1" x14ac:dyDescent="0.45">
      <c r="A144" s="117">
        <f t="shared" si="88"/>
        <v>215.57999999999612</v>
      </c>
      <c r="B144" s="118">
        <f t="shared" si="88"/>
        <v>4.67999999999995</v>
      </c>
      <c r="C144" s="114">
        <f t="shared" si="92"/>
        <v>429.69999999999919</v>
      </c>
      <c r="D144" s="117">
        <f t="shared" si="89"/>
        <v>216.07999999999566</v>
      </c>
      <c r="E144" s="118">
        <f t="shared" si="89"/>
        <v>5.1799999999999393</v>
      </c>
      <c r="F144" s="114">
        <f t="shared" si="93"/>
        <v>488.59999999999837</v>
      </c>
      <c r="G144" s="117">
        <f t="shared" si="90"/>
        <v>216.57999999999521</v>
      </c>
      <c r="H144" s="118">
        <f t="shared" si="90"/>
        <v>5.6799999999999287</v>
      </c>
      <c r="I144" s="114">
        <f t="shared" si="94"/>
        <v>548.59999999999957</v>
      </c>
      <c r="J144" s="117">
        <f t="shared" si="91"/>
        <v>217.07999999999475</v>
      </c>
      <c r="K144" s="118">
        <f t="shared" si="91"/>
        <v>6.179999999999918</v>
      </c>
      <c r="L144" s="114">
        <f t="shared" si="95"/>
        <v>610.99999999999966</v>
      </c>
      <c r="M144" s="116"/>
      <c r="N144" s="105"/>
      <c r="O144" s="105"/>
      <c r="P144" s="105"/>
      <c r="Q144" s="105"/>
      <c r="R144" s="105"/>
      <c r="S144" s="105"/>
      <c r="T144" s="105"/>
    </row>
    <row r="145" spans="1:20" ht="17.100000000000001" customHeight="1" x14ac:dyDescent="0.45">
      <c r="A145" s="117">
        <f t="shared" si="88"/>
        <v>215.58999999999611</v>
      </c>
      <c r="B145" s="118">
        <f t="shared" si="88"/>
        <v>4.6899999999999498</v>
      </c>
      <c r="C145" s="114">
        <f t="shared" si="92"/>
        <v>430.84999999999917</v>
      </c>
      <c r="D145" s="117">
        <f t="shared" si="89"/>
        <v>216.08999999999565</v>
      </c>
      <c r="E145" s="118">
        <f t="shared" si="89"/>
        <v>5.1899999999999391</v>
      </c>
      <c r="F145" s="114">
        <f t="shared" si="93"/>
        <v>489.79999999999836</v>
      </c>
      <c r="G145" s="117">
        <f t="shared" si="90"/>
        <v>216.5899999999952</v>
      </c>
      <c r="H145" s="118">
        <f t="shared" si="90"/>
        <v>5.6899999999999284</v>
      </c>
      <c r="I145" s="114">
        <f t="shared" si="94"/>
        <v>549.79999999999961</v>
      </c>
      <c r="J145" s="117">
        <f t="shared" si="91"/>
        <v>217.08999999999475</v>
      </c>
      <c r="K145" s="118">
        <f t="shared" si="91"/>
        <v>6.1899999999999178</v>
      </c>
      <c r="L145" s="114">
        <f t="shared" si="95"/>
        <v>612.24999999999966</v>
      </c>
      <c r="M145" s="116"/>
      <c r="N145" s="105"/>
      <c r="O145" s="105"/>
      <c r="P145" s="105"/>
      <c r="Q145" s="105"/>
      <c r="R145" s="105"/>
      <c r="S145" s="105"/>
      <c r="T145" s="105"/>
    </row>
    <row r="146" spans="1:20" ht="17.100000000000001" customHeight="1" x14ac:dyDescent="0.45">
      <c r="A146" s="119">
        <f t="shared" si="88"/>
        <v>215.5999999999961</v>
      </c>
      <c r="B146" s="120">
        <f t="shared" si="88"/>
        <v>4.6999999999999496</v>
      </c>
      <c r="C146" s="122">
        <f t="shared" si="92"/>
        <v>431.99999999999915</v>
      </c>
      <c r="D146" s="119">
        <f t="shared" si="89"/>
        <v>216.09999999999565</v>
      </c>
      <c r="E146" s="120">
        <f t="shared" si="89"/>
        <v>5.1999999999999389</v>
      </c>
      <c r="F146" s="121">
        <f t="shared" si="93"/>
        <v>490.99999999999835</v>
      </c>
      <c r="G146" s="119">
        <f t="shared" si="90"/>
        <v>216.59999999999519</v>
      </c>
      <c r="H146" s="120">
        <f t="shared" si="90"/>
        <v>5.6999999999999282</v>
      </c>
      <c r="I146" s="121">
        <f t="shared" si="94"/>
        <v>550.99999999999966</v>
      </c>
      <c r="J146" s="119">
        <f t="shared" si="91"/>
        <v>217.09999999999474</v>
      </c>
      <c r="K146" s="120">
        <f t="shared" si="91"/>
        <v>6.1999999999999176</v>
      </c>
      <c r="L146" s="121">
        <f t="shared" si="95"/>
        <v>613.49999999999966</v>
      </c>
      <c r="M146" s="116"/>
      <c r="N146" s="105"/>
      <c r="O146" s="105"/>
      <c r="P146" s="105"/>
      <c r="Q146" s="105"/>
      <c r="R146" s="105"/>
      <c r="S146" s="105"/>
      <c r="T146" s="105"/>
    </row>
    <row r="147" spans="1:20" ht="17.100000000000001" customHeight="1" x14ac:dyDescent="0.45">
      <c r="A147" s="129">
        <f t="shared" si="88"/>
        <v>215.60999999999609</v>
      </c>
      <c r="B147" s="130">
        <f t="shared" si="88"/>
        <v>4.7099999999999493</v>
      </c>
      <c r="C147" s="115">
        <f t="shared" ref="C147:C156" si="96">+C146+$N$49/10</f>
        <v>433.14999999999912</v>
      </c>
      <c r="D147" s="129">
        <f t="shared" si="89"/>
        <v>216.10999999999564</v>
      </c>
      <c r="E147" s="130">
        <f t="shared" si="89"/>
        <v>5.2099999999999387</v>
      </c>
      <c r="F147" s="115">
        <f t="shared" ref="F147:F156" si="97">+F146+$N$54/10</f>
        <v>492.19999999999834</v>
      </c>
      <c r="G147" s="129">
        <f t="shared" si="90"/>
        <v>216.60999999999518</v>
      </c>
      <c r="H147" s="130">
        <f t="shared" si="90"/>
        <v>5.709999999999928</v>
      </c>
      <c r="I147" s="115">
        <f>+I146+$N$59/10</f>
        <v>552.24999999999966</v>
      </c>
      <c r="J147" s="129">
        <f t="shared" si="91"/>
        <v>217.10999999999473</v>
      </c>
      <c r="K147" s="130">
        <f t="shared" si="91"/>
        <v>6.2099999999999174</v>
      </c>
      <c r="L147" s="115">
        <f>+L146+$N$64/10</f>
        <v>614.74999999999966</v>
      </c>
      <c r="M147" s="107"/>
      <c r="N147" s="105"/>
      <c r="O147" s="105"/>
      <c r="P147" s="105"/>
      <c r="Q147" s="105"/>
      <c r="R147" s="105"/>
      <c r="S147" s="105"/>
      <c r="T147" s="105"/>
    </row>
    <row r="148" spans="1:20" ht="17.100000000000001" customHeight="1" x14ac:dyDescent="0.45">
      <c r="A148" s="117">
        <f t="shared" si="88"/>
        <v>215.61999999999608</v>
      </c>
      <c r="B148" s="118">
        <f t="shared" si="88"/>
        <v>4.7199999999999491</v>
      </c>
      <c r="C148" s="114">
        <f t="shared" si="96"/>
        <v>434.2999999999991</v>
      </c>
      <c r="D148" s="117">
        <f t="shared" si="89"/>
        <v>216.11999999999563</v>
      </c>
      <c r="E148" s="118">
        <f t="shared" si="89"/>
        <v>5.2199999999999385</v>
      </c>
      <c r="F148" s="114">
        <f t="shared" si="97"/>
        <v>493.39999999999833</v>
      </c>
      <c r="G148" s="117">
        <f t="shared" si="90"/>
        <v>216.61999999999517</v>
      </c>
      <c r="H148" s="118">
        <f t="shared" si="90"/>
        <v>5.7199999999999278</v>
      </c>
      <c r="I148" s="114">
        <f t="shared" ref="I148:I156" si="98">+I147+$N$59/10</f>
        <v>553.49999999999966</v>
      </c>
      <c r="J148" s="117">
        <f t="shared" si="91"/>
        <v>217.11999999999472</v>
      </c>
      <c r="K148" s="118">
        <f t="shared" si="91"/>
        <v>6.2199999999999172</v>
      </c>
      <c r="L148" s="114">
        <f t="shared" ref="L148:L156" si="99">+L147+$N$64/10</f>
        <v>615.99999999999966</v>
      </c>
      <c r="M148" s="107"/>
      <c r="N148" s="105"/>
      <c r="O148" s="105"/>
      <c r="P148" s="105"/>
      <c r="Q148" s="105"/>
      <c r="R148" s="105"/>
      <c r="S148" s="105"/>
      <c r="T148" s="105"/>
    </row>
    <row r="149" spans="1:20" ht="17.100000000000001" customHeight="1" x14ac:dyDescent="0.45">
      <c r="A149" s="117">
        <f t="shared" ref="A149:B164" si="100">+A148+0.01</f>
        <v>215.62999999999607</v>
      </c>
      <c r="B149" s="118">
        <f t="shared" si="100"/>
        <v>4.7299999999999489</v>
      </c>
      <c r="C149" s="114">
        <f t="shared" si="96"/>
        <v>435.44999999999908</v>
      </c>
      <c r="D149" s="117">
        <f t="shared" ref="D149:E164" si="101">+D148+0.01</f>
        <v>216.12999999999562</v>
      </c>
      <c r="E149" s="118">
        <f t="shared" si="101"/>
        <v>5.2299999999999383</v>
      </c>
      <c r="F149" s="114">
        <f t="shared" si="97"/>
        <v>494.59999999999832</v>
      </c>
      <c r="G149" s="117">
        <f t="shared" ref="G149:H164" si="102">+G148+0.01</f>
        <v>216.62999999999516</v>
      </c>
      <c r="H149" s="118">
        <f t="shared" si="102"/>
        <v>5.7299999999999276</v>
      </c>
      <c r="I149" s="114">
        <f t="shared" si="98"/>
        <v>554.74999999999966</v>
      </c>
      <c r="J149" s="117">
        <f t="shared" ref="J149:K164" si="103">+J148+0.01</f>
        <v>217.12999999999471</v>
      </c>
      <c r="K149" s="118">
        <f t="shared" si="103"/>
        <v>6.2299999999999169</v>
      </c>
      <c r="L149" s="114">
        <f t="shared" si="99"/>
        <v>617.24999999999966</v>
      </c>
      <c r="M149" s="107"/>
      <c r="N149" s="105"/>
      <c r="O149" s="105"/>
      <c r="P149" s="105"/>
      <c r="Q149" s="105"/>
      <c r="R149" s="105"/>
      <c r="S149" s="105"/>
      <c r="T149" s="105"/>
    </row>
    <row r="150" spans="1:20" ht="17.100000000000001" customHeight="1" x14ac:dyDescent="0.45">
      <c r="A150" s="117">
        <f t="shared" si="100"/>
        <v>215.63999999999606</v>
      </c>
      <c r="B150" s="118">
        <f t="shared" si="100"/>
        <v>4.7399999999999487</v>
      </c>
      <c r="C150" s="114">
        <f t="shared" si="96"/>
        <v>436.59999999999906</v>
      </c>
      <c r="D150" s="117">
        <f t="shared" si="101"/>
        <v>216.13999999999561</v>
      </c>
      <c r="E150" s="118">
        <f t="shared" si="101"/>
        <v>5.239999999999938</v>
      </c>
      <c r="F150" s="114">
        <f t="shared" si="97"/>
        <v>495.79999999999831</v>
      </c>
      <c r="G150" s="117">
        <f t="shared" si="102"/>
        <v>216.63999999999515</v>
      </c>
      <c r="H150" s="118">
        <f t="shared" si="102"/>
        <v>5.7399999999999274</v>
      </c>
      <c r="I150" s="114">
        <f t="shared" si="98"/>
        <v>555.99999999999966</v>
      </c>
      <c r="J150" s="117">
        <f t="shared" si="103"/>
        <v>217.1399999999947</v>
      </c>
      <c r="K150" s="118">
        <f t="shared" si="103"/>
        <v>6.2399999999999167</v>
      </c>
      <c r="L150" s="114">
        <f t="shared" si="99"/>
        <v>618.49999999999966</v>
      </c>
      <c r="M150" s="107"/>
      <c r="N150" s="105"/>
      <c r="O150" s="105"/>
      <c r="P150" s="105"/>
      <c r="Q150" s="105"/>
      <c r="R150" s="105"/>
      <c r="S150" s="105"/>
      <c r="T150" s="105"/>
    </row>
    <row r="151" spans="1:20" ht="17.100000000000001" customHeight="1" x14ac:dyDescent="0.45">
      <c r="A151" s="117">
        <f t="shared" si="100"/>
        <v>215.64999999999606</v>
      </c>
      <c r="B151" s="118">
        <f t="shared" si="100"/>
        <v>4.7499999999999485</v>
      </c>
      <c r="C151" s="114">
        <f t="shared" si="96"/>
        <v>437.74999999999903</v>
      </c>
      <c r="D151" s="117">
        <f t="shared" si="101"/>
        <v>216.1499999999956</v>
      </c>
      <c r="E151" s="118">
        <f t="shared" si="101"/>
        <v>5.2499999999999378</v>
      </c>
      <c r="F151" s="114">
        <f t="shared" si="97"/>
        <v>496.99999999999829</v>
      </c>
      <c r="G151" s="117">
        <f t="shared" si="102"/>
        <v>216.64999999999515</v>
      </c>
      <c r="H151" s="118">
        <f t="shared" si="102"/>
        <v>5.7499999999999272</v>
      </c>
      <c r="I151" s="114">
        <f t="shared" si="98"/>
        <v>557.24999999999966</v>
      </c>
      <c r="J151" s="117">
        <f t="shared" si="103"/>
        <v>217.14999999999469</v>
      </c>
      <c r="K151" s="118">
        <f t="shared" si="103"/>
        <v>6.2499999999999165</v>
      </c>
      <c r="L151" s="114">
        <f t="shared" si="99"/>
        <v>619.74999999999966</v>
      </c>
      <c r="M151" s="107"/>
      <c r="N151" s="105"/>
      <c r="O151" s="105"/>
      <c r="P151" s="105"/>
      <c r="Q151" s="105"/>
      <c r="R151" s="105"/>
      <c r="S151" s="105"/>
      <c r="T151" s="105"/>
    </row>
    <row r="152" spans="1:20" ht="17.100000000000001" customHeight="1" x14ac:dyDescent="0.45">
      <c r="A152" s="117">
        <f t="shared" si="100"/>
        <v>215.65999999999605</v>
      </c>
      <c r="B152" s="118">
        <f t="shared" si="100"/>
        <v>4.7599999999999483</v>
      </c>
      <c r="C152" s="114">
        <f t="shared" si="96"/>
        <v>438.89999999999901</v>
      </c>
      <c r="D152" s="117">
        <f t="shared" si="101"/>
        <v>216.15999999999559</v>
      </c>
      <c r="E152" s="118">
        <f t="shared" si="101"/>
        <v>5.2599999999999376</v>
      </c>
      <c r="F152" s="114">
        <f t="shared" si="97"/>
        <v>498.19999999999828</v>
      </c>
      <c r="G152" s="117">
        <f t="shared" si="102"/>
        <v>216.65999999999514</v>
      </c>
      <c r="H152" s="118">
        <f t="shared" si="102"/>
        <v>5.759999999999927</v>
      </c>
      <c r="I152" s="114">
        <f t="shared" si="98"/>
        <v>558.49999999999966</v>
      </c>
      <c r="J152" s="117">
        <f t="shared" si="103"/>
        <v>217.15999999999468</v>
      </c>
      <c r="K152" s="118">
        <f t="shared" si="103"/>
        <v>6.2599999999999163</v>
      </c>
      <c r="L152" s="114">
        <f t="shared" si="99"/>
        <v>620.99999999999966</v>
      </c>
      <c r="M152" s="107"/>
      <c r="N152" s="105"/>
      <c r="O152" s="105"/>
      <c r="P152" s="105"/>
      <c r="Q152" s="105"/>
      <c r="R152" s="105"/>
      <c r="S152" s="105"/>
      <c r="T152" s="105"/>
    </row>
    <row r="153" spans="1:20" ht="17.100000000000001" customHeight="1" x14ac:dyDescent="0.45">
      <c r="A153" s="117">
        <f t="shared" si="100"/>
        <v>215.66999999999604</v>
      </c>
      <c r="B153" s="118">
        <f t="shared" si="100"/>
        <v>4.7699999999999481</v>
      </c>
      <c r="C153" s="114">
        <f t="shared" si="96"/>
        <v>440.04999999999899</v>
      </c>
      <c r="D153" s="117">
        <f t="shared" si="101"/>
        <v>216.16999999999558</v>
      </c>
      <c r="E153" s="118">
        <f t="shared" si="101"/>
        <v>5.2699999999999374</v>
      </c>
      <c r="F153" s="114">
        <f t="shared" si="97"/>
        <v>499.39999999999827</v>
      </c>
      <c r="G153" s="117">
        <f t="shared" si="102"/>
        <v>216.66999999999513</v>
      </c>
      <c r="H153" s="118">
        <f t="shared" si="102"/>
        <v>5.7699999999999267</v>
      </c>
      <c r="I153" s="114">
        <f t="shared" si="98"/>
        <v>559.74999999999966</v>
      </c>
      <c r="J153" s="117">
        <f t="shared" si="103"/>
        <v>217.16999999999467</v>
      </c>
      <c r="K153" s="118">
        <f t="shared" si="103"/>
        <v>6.2699999999999161</v>
      </c>
      <c r="L153" s="114">
        <f t="shared" si="99"/>
        <v>622.24999999999966</v>
      </c>
      <c r="M153" s="107"/>
      <c r="N153" s="105"/>
      <c r="O153" s="105"/>
      <c r="P153" s="105"/>
      <c r="Q153" s="105"/>
      <c r="R153" s="105"/>
      <c r="S153" s="105"/>
      <c r="T153" s="105"/>
    </row>
    <row r="154" spans="1:20" ht="17.100000000000001" customHeight="1" x14ac:dyDescent="0.45">
      <c r="A154" s="117">
        <f t="shared" si="100"/>
        <v>215.67999999999603</v>
      </c>
      <c r="B154" s="118">
        <f t="shared" si="100"/>
        <v>4.7799999999999478</v>
      </c>
      <c r="C154" s="114">
        <f t="shared" si="96"/>
        <v>441.19999999999897</v>
      </c>
      <c r="D154" s="117">
        <f t="shared" si="101"/>
        <v>216.17999999999557</v>
      </c>
      <c r="E154" s="118">
        <f t="shared" si="101"/>
        <v>5.2799999999999372</v>
      </c>
      <c r="F154" s="114">
        <f t="shared" si="97"/>
        <v>500.59999999999826</v>
      </c>
      <c r="G154" s="117">
        <f t="shared" si="102"/>
        <v>216.67999999999512</v>
      </c>
      <c r="H154" s="118">
        <f t="shared" si="102"/>
        <v>5.7799999999999265</v>
      </c>
      <c r="I154" s="114">
        <f t="shared" si="98"/>
        <v>560.99999999999966</v>
      </c>
      <c r="J154" s="117">
        <f t="shared" si="103"/>
        <v>217.17999999999466</v>
      </c>
      <c r="K154" s="118">
        <f t="shared" si="103"/>
        <v>6.2799999999999159</v>
      </c>
      <c r="L154" s="114">
        <f t="shared" si="99"/>
        <v>623.49999999999966</v>
      </c>
      <c r="M154" s="107"/>
      <c r="N154" s="105"/>
      <c r="O154" s="105"/>
      <c r="P154" s="105"/>
      <c r="Q154" s="105"/>
      <c r="R154" s="105"/>
      <c r="S154" s="105"/>
      <c r="T154" s="105"/>
    </row>
    <row r="155" spans="1:20" ht="17.100000000000001" customHeight="1" x14ac:dyDescent="0.45">
      <c r="A155" s="117">
        <f t="shared" si="100"/>
        <v>215.68999999999602</v>
      </c>
      <c r="B155" s="118">
        <f t="shared" si="100"/>
        <v>4.7899999999999476</v>
      </c>
      <c r="C155" s="114">
        <f t="shared" si="96"/>
        <v>442.34999999999894</v>
      </c>
      <c r="D155" s="117">
        <f t="shared" si="101"/>
        <v>216.18999999999556</v>
      </c>
      <c r="E155" s="118">
        <f t="shared" si="101"/>
        <v>5.289999999999937</v>
      </c>
      <c r="F155" s="114">
        <f t="shared" si="97"/>
        <v>501.79999999999825</v>
      </c>
      <c r="G155" s="117">
        <f t="shared" si="102"/>
        <v>216.68999999999511</v>
      </c>
      <c r="H155" s="118">
        <f t="shared" si="102"/>
        <v>5.7899999999999263</v>
      </c>
      <c r="I155" s="114">
        <f t="shared" si="98"/>
        <v>562.24999999999966</v>
      </c>
      <c r="J155" s="117">
        <f t="shared" si="103"/>
        <v>217.18999999999465</v>
      </c>
      <c r="K155" s="118">
        <f t="shared" si="103"/>
        <v>6.2899999999999157</v>
      </c>
      <c r="L155" s="114">
        <f t="shared" si="99"/>
        <v>624.74999999999966</v>
      </c>
      <c r="M155" s="107"/>
      <c r="N155" s="105"/>
      <c r="O155" s="105"/>
      <c r="P155" s="105"/>
      <c r="Q155" s="105"/>
      <c r="R155" s="105"/>
      <c r="S155" s="105"/>
      <c r="T155" s="105"/>
    </row>
    <row r="156" spans="1:20" ht="17.100000000000001" customHeight="1" x14ac:dyDescent="0.45">
      <c r="A156" s="119">
        <f t="shared" si="100"/>
        <v>215.69999999999601</v>
      </c>
      <c r="B156" s="120">
        <f t="shared" si="100"/>
        <v>4.7999999999999474</v>
      </c>
      <c r="C156" s="121">
        <f t="shared" si="96"/>
        <v>443.49999999999892</v>
      </c>
      <c r="D156" s="119">
        <f t="shared" si="101"/>
        <v>216.19999999999555</v>
      </c>
      <c r="E156" s="120">
        <f t="shared" si="101"/>
        <v>5.2999999999999368</v>
      </c>
      <c r="F156" s="121">
        <f t="shared" si="97"/>
        <v>502.99999999999824</v>
      </c>
      <c r="G156" s="119">
        <f t="shared" si="102"/>
        <v>216.6999999999951</v>
      </c>
      <c r="H156" s="120">
        <f t="shared" si="102"/>
        <v>5.7999999999999261</v>
      </c>
      <c r="I156" s="121">
        <f t="shared" si="98"/>
        <v>563.49999999999966</v>
      </c>
      <c r="J156" s="119">
        <f t="shared" si="103"/>
        <v>217.19999999999465</v>
      </c>
      <c r="K156" s="120">
        <f t="shared" si="103"/>
        <v>6.2999999999999154</v>
      </c>
      <c r="L156" s="121">
        <f t="shared" si="99"/>
        <v>625.99999999999966</v>
      </c>
      <c r="M156" s="107"/>
      <c r="N156" s="105"/>
      <c r="O156" s="105"/>
      <c r="P156" s="105"/>
      <c r="Q156" s="105"/>
      <c r="R156" s="105"/>
      <c r="S156" s="105"/>
      <c r="T156" s="105"/>
    </row>
    <row r="157" spans="1:20" ht="17.100000000000001" customHeight="1" x14ac:dyDescent="0.45">
      <c r="A157" s="129">
        <f t="shared" si="100"/>
        <v>215.709999999996</v>
      </c>
      <c r="B157" s="130">
        <f t="shared" si="100"/>
        <v>4.8099999999999472</v>
      </c>
      <c r="C157" s="115">
        <f t="shared" ref="C157:C165" si="104">+C156+$N$50/10</f>
        <v>444.6499999999989</v>
      </c>
      <c r="D157" s="129">
        <f t="shared" si="101"/>
        <v>216.20999999999555</v>
      </c>
      <c r="E157" s="130">
        <f t="shared" si="101"/>
        <v>5.3099999999999365</v>
      </c>
      <c r="F157" s="115">
        <f>+F156+$N$55/10</f>
        <v>504.19999999999823</v>
      </c>
      <c r="G157" s="129">
        <f t="shared" si="102"/>
        <v>216.70999999999509</v>
      </c>
      <c r="H157" s="130">
        <f t="shared" si="102"/>
        <v>5.8099999999999259</v>
      </c>
      <c r="I157" s="115">
        <f>+I156+$N$60/10</f>
        <v>564.74999999999966</v>
      </c>
      <c r="J157" s="129">
        <f t="shared" si="103"/>
        <v>217.20999999999464</v>
      </c>
      <c r="K157" s="130">
        <f t="shared" si="103"/>
        <v>6.3099999999999152</v>
      </c>
      <c r="L157" s="115">
        <f>+L156+$N$65/10</f>
        <v>627.24999999999966</v>
      </c>
      <c r="M157" s="107"/>
      <c r="N157" s="105"/>
      <c r="O157" s="105"/>
      <c r="P157" s="105"/>
      <c r="Q157" s="105"/>
      <c r="R157" s="105"/>
      <c r="S157" s="105"/>
      <c r="T157" s="105"/>
    </row>
    <row r="158" spans="1:20" ht="17.100000000000001" customHeight="1" x14ac:dyDescent="0.45">
      <c r="A158" s="117">
        <f t="shared" si="100"/>
        <v>215.71999999999599</v>
      </c>
      <c r="B158" s="118">
        <f t="shared" si="100"/>
        <v>4.819999999999947</v>
      </c>
      <c r="C158" s="114">
        <f t="shared" si="104"/>
        <v>445.79999999999887</v>
      </c>
      <c r="D158" s="117">
        <f t="shared" si="101"/>
        <v>216.21999999999554</v>
      </c>
      <c r="E158" s="118">
        <f t="shared" si="101"/>
        <v>5.3199999999999363</v>
      </c>
      <c r="F158" s="114">
        <f t="shared" ref="F158:F165" si="105">+F157+$N$55/10</f>
        <v>505.39999999999822</v>
      </c>
      <c r="G158" s="117">
        <f t="shared" si="102"/>
        <v>216.71999999999508</v>
      </c>
      <c r="H158" s="118">
        <f t="shared" si="102"/>
        <v>5.8199999999999257</v>
      </c>
      <c r="I158" s="114">
        <f t="shared" ref="I158:I165" si="106">+I157+$N$60/10</f>
        <v>565.99999999999966</v>
      </c>
      <c r="J158" s="117">
        <f t="shared" si="103"/>
        <v>217.21999999999463</v>
      </c>
      <c r="K158" s="118">
        <f t="shared" si="103"/>
        <v>6.319999999999915</v>
      </c>
      <c r="L158" s="114">
        <f t="shared" ref="L158:L165" si="107">+L157+$N$65/10</f>
        <v>628.49999999999966</v>
      </c>
      <c r="M158" s="107"/>
      <c r="N158" s="105"/>
    </row>
    <row r="159" spans="1:20" ht="17.100000000000001" customHeight="1" x14ac:dyDescent="0.45">
      <c r="A159" s="117">
        <f t="shared" si="100"/>
        <v>215.72999999999598</v>
      </c>
      <c r="B159" s="118">
        <f t="shared" si="100"/>
        <v>4.8299999999999468</v>
      </c>
      <c r="C159" s="114">
        <f t="shared" si="104"/>
        <v>446.94999999999885</v>
      </c>
      <c r="D159" s="117">
        <f t="shared" si="101"/>
        <v>216.22999999999553</v>
      </c>
      <c r="E159" s="118">
        <f t="shared" si="101"/>
        <v>5.3299999999999361</v>
      </c>
      <c r="F159" s="114">
        <f t="shared" si="105"/>
        <v>506.5999999999982</v>
      </c>
      <c r="G159" s="117">
        <f t="shared" si="102"/>
        <v>216.72999999999507</v>
      </c>
      <c r="H159" s="118">
        <f t="shared" si="102"/>
        <v>5.8299999999999255</v>
      </c>
      <c r="I159" s="114">
        <f t="shared" si="106"/>
        <v>567.24999999999966</v>
      </c>
      <c r="J159" s="117">
        <f t="shared" si="103"/>
        <v>217.22999999999462</v>
      </c>
      <c r="K159" s="118">
        <f t="shared" si="103"/>
        <v>6.3299999999999148</v>
      </c>
      <c r="L159" s="114">
        <f t="shared" si="107"/>
        <v>629.74999999999966</v>
      </c>
      <c r="M159" s="107"/>
      <c r="N159" s="105"/>
    </row>
    <row r="160" spans="1:20" ht="17.100000000000001" customHeight="1" x14ac:dyDescent="0.45">
      <c r="A160" s="117">
        <f t="shared" si="100"/>
        <v>215.73999999999597</v>
      </c>
      <c r="B160" s="118">
        <f t="shared" si="100"/>
        <v>4.8399999999999466</v>
      </c>
      <c r="C160" s="114">
        <f t="shared" si="104"/>
        <v>448.09999999999883</v>
      </c>
      <c r="D160" s="117">
        <f t="shared" si="101"/>
        <v>216.23999999999552</v>
      </c>
      <c r="E160" s="118">
        <f t="shared" si="101"/>
        <v>5.3399999999999359</v>
      </c>
      <c r="F160" s="114">
        <f t="shared" si="105"/>
        <v>507.79999999999819</v>
      </c>
      <c r="G160" s="117">
        <f t="shared" si="102"/>
        <v>216.73999999999506</v>
      </c>
      <c r="H160" s="118">
        <f t="shared" si="102"/>
        <v>5.8399999999999253</v>
      </c>
      <c r="I160" s="114">
        <f t="shared" si="106"/>
        <v>568.49999999999966</v>
      </c>
      <c r="J160" s="117">
        <f t="shared" si="103"/>
        <v>217.23999999999461</v>
      </c>
      <c r="K160" s="118">
        <f t="shared" si="103"/>
        <v>6.3399999999999146</v>
      </c>
      <c r="L160" s="114">
        <f t="shared" si="107"/>
        <v>630.99999999999966</v>
      </c>
      <c r="M160" s="107"/>
      <c r="N160" s="105"/>
    </row>
    <row r="161" spans="1:14" ht="17.100000000000001" customHeight="1" x14ac:dyDescent="0.45">
      <c r="A161" s="117">
        <f t="shared" si="100"/>
        <v>215.74999999999596</v>
      </c>
      <c r="B161" s="118">
        <f t="shared" si="100"/>
        <v>4.8499999999999464</v>
      </c>
      <c r="C161" s="114">
        <f t="shared" si="104"/>
        <v>449.24999999999881</v>
      </c>
      <c r="D161" s="117">
        <f t="shared" si="101"/>
        <v>216.24999999999551</v>
      </c>
      <c r="E161" s="118">
        <f t="shared" si="101"/>
        <v>5.3499999999999357</v>
      </c>
      <c r="F161" s="114">
        <f t="shared" si="105"/>
        <v>508.99999999999818</v>
      </c>
      <c r="G161" s="117">
        <f t="shared" si="102"/>
        <v>216.74999999999505</v>
      </c>
      <c r="H161" s="118">
        <f t="shared" si="102"/>
        <v>5.849999999999925</v>
      </c>
      <c r="I161" s="114">
        <f t="shared" si="106"/>
        <v>569.74999999999966</v>
      </c>
      <c r="J161" s="117">
        <f t="shared" si="103"/>
        <v>217.2499999999946</v>
      </c>
      <c r="K161" s="118">
        <f t="shared" si="103"/>
        <v>6.3499999999999144</v>
      </c>
      <c r="L161" s="114">
        <f t="shared" si="107"/>
        <v>632.24999999999966</v>
      </c>
      <c r="M161" s="107"/>
      <c r="N161" s="105"/>
    </row>
    <row r="162" spans="1:14" ht="17.100000000000001" customHeight="1" x14ac:dyDescent="0.45">
      <c r="A162" s="117">
        <f t="shared" si="100"/>
        <v>215.75999999999596</v>
      </c>
      <c r="B162" s="118">
        <f t="shared" si="100"/>
        <v>4.8599999999999461</v>
      </c>
      <c r="C162" s="114">
        <f t="shared" si="104"/>
        <v>450.39999999999878</v>
      </c>
      <c r="D162" s="117">
        <f t="shared" si="101"/>
        <v>216.2599999999955</v>
      </c>
      <c r="E162" s="118">
        <f t="shared" si="101"/>
        <v>5.3599999999999355</v>
      </c>
      <c r="F162" s="114">
        <f t="shared" si="105"/>
        <v>510.19999999999817</v>
      </c>
      <c r="G162" s="117">
        <f t="shared" si="102"/>
        <v>216.75999999999505</v>
      </c>
      <c r="H162" s="118">
        <f t="shared" si="102"/>
        <v>5.8599999999999248</v>
      </c>
      <c r="I162" s="114">
        <f t="shared" si="106"/>
        <v>570.99999999999966</v>
      </c>
      <c r="J162" s="117">
        <f t="shared" si="103"/>
        <v>217.25999999999459</v>
      </c>
      <c r="K162" s="118">
        <f t="shared" si="103"/>
        <v>6.3599999999999142</v>
      </c>
      <c r="L162" s="114">
        <f t="shared" si="107"/>
        <v>633.49999999999966</v>
      </c>
      <c r="M162" s="107"/>
      <c r="N162" s="105"/>
    </row>
    <row r="163" spans="1:14" ht="17.100000000000001" customHeight="1" x14ac:dyDescent="0.45">
      <c r="A163" s="117">
        <f t="shared" si="100"/>
        <v>215.76999999999595</v>
      </c>
      <c r="B163" s="118">
        <f t="shared" si="100"/>
        <v>4.8699999999999459</v>
      </c>
      <c r="C163" s="114">
        <f t="shared" si="104"/>
        <v>451.54999999999876</v>
      </c>
      <c r="D163" s="117">
        <f t="shared" si="101"/>
        <v>216.26999999999549</v>
      </c>
      <c r="E163" s="118">
        <f t="shared" si="101"/>
        <v>5.3699999999999353</v>
      </c>
      <c r="F163" s="114">
        <f t="shared" si="105"/>
        <v>511.39999999999816</v>
      </c>
      <c r="G163" s="117">
        <f t="shared" si="102"/>
        <v>216.76999999999504</v>
      </c>
      <c r="H163" s="118">
        <f t="shared" si="102"/>
        <v>5.8699999999999246</v>
      </c>
      <c r="I163" s="114">
        <f t="shared" si="106"/>
        <v>572.24999999999966</v>
      </c>
      <c r="J163" s="117">
        <f t="shared" si="103"/>
        <v>217.26999999999458</v>
      </c>
      <c r="K163" s="118">
        <f t="shared" si="103"/>
        <v>6.369999999999914</v>
      </c>
      <c r="L163" s="114">
        <f t="shared" si="107"/>
        <v>634.74999999999966</v>
      </c>
      <c r="M163" s="107"/>
      <c r="N163" s="105"/>
    </row>
    <row r="164" spans="1:14" ht="17.100000000000001" customHeight="1" x14ac:dyDescent="0.45">
      <c r="A164" s="117">
        <f t="shared" si="100"/>
        <v>215.77999999999594</v>
      </c>
      <c r="B164" s="118">
        <f t="shared" si="100"/>
        <v>4.8799999999999457</v>
      </c>
      <c r="C164" s="114">
        <f t="shared" si="104"/>
        <v>452.69999999999874</v>
      </c>
      <c r="D164" s="117">
        <f t="shared" si="101"/>
        <v>216.27999999999548</v>
      </c>
      <c r="E164" s="118">
        <f t="shared" si="101"/>
        <v>5.3799999999999351</v>
      </c>
      <c r="F164" s="114">
        <f t="shared" si="105"/>
        <v>512.5999999999982</v>
      </c>
      <c r="G164" s="117">
        <f t="shared" si="102"/>
        <v>216.77999999999503</v>
      </c>
      <c r="H164" s="118">
        <f t="shared" si="102"/>
        <v>5.8799999999999244</v>
      </c>
      <c r="I164" s="114">
        <f t="shared" si="106"/>
        <v>573.49999999999966</v>
      </c>
      <c r="J164" s="117">
        <f t="shared" si="103"/>
        <v>217.27999999999457</v>
      </c>
      <c r="K164" s="118">
        <f t="shared" si="103"/>
        <v>6.3799999999999137</v>
      </c>
      <c r="L164" s="114">
        <f t="shared" si="107"/>
        <v>635.99999999999966</v>
      </c>
      <c r="M164" s="107"/>
      <c r="N164" s="105"/>
    </row>
    <row r="165" spans="1:14" ht="17.100000000000001" customHeight="1" x14ac:dyDescent="0.45">
      <c r="A165" s="126">
        <f t="shared" ref="A165:B165" si="108">+A164+0.01</f>
        <v>215.78999999999593</v>
      </c>
      <c r="B165" s="127">
        <f t="shared" si="108"/>
        <v>4.8899999999999455</v>
      </c>
      <c r="C165" s="121">
        <f t="shared" si="104"/>
        <v>453.84999999999872</v>
      </c>
      <c r="D165" s="126">
        <f t="shared" ref="D165:E165" si="109">+D164+0.01</f>
        <v>216.28999999999547</v>
      </c>
      <c r="E165" s="127">
        <f t="shared" si="109"/>
        <v>5.3899999999999348</v>
      </c>
      <c r="F165" s="121">
        <f t="shared" si="105"/>
        <v>513.79999999999825</v>
      </c>
      <c r="G165" s="126">
        <f t="shared" ref="G165:H165" si="110">+G164+0.01</f>
        <v>216.78999999999502</v>
      </c>
      <c r="H165" s="127">
        <f t="shared" si="110"/>
        <v>5.8899999999999242</v>
      </c>
      <c r="I165" s="121">
        <f t="shared" si="106"/>
        <v>574.74999999999966</v>
      </c>
      <c r="J165" s="126">
        <f t="shared" ref="J165:K165" si="111">+J164+0.01</f>
        <v>217.28999999999456</v>
      </c>
      <c r="K165" s="127">
        <f t="shared" si="111"/>
        <v>6.3899999999999135</v>
      </c>
      <c r="L165" s="121">
        <f t="shared" si="107"/>
        <v>637.24999999999966</v>
      </c>
      <c r="M165" s="131"/>
      <c r="N165" s="105"/>
    </row>
    <row r="166" spans="1:14" ht="23.1" customHeight="1" x14ac:dyDescent="0.45">
      <c r="A166" s="103" t="s">
        <v>48</v>
      </c>
      <c r="B166" s="103"/>
      <c r="C166" s="103"/>
      <c r="D166" s="103"/>
      <c r="E166" s="103"/>
      <c r="F166" s="103"/>
      <c r="G166" s="103"/>
      <c r="H166" s="103"/>
      <c r="I166" s="104"/>
      <c r="J166" s="104"/>
      <c r="K166" s="104"/>
      <c r="L166" s="104"/>
      <c r="M166" s="128"/>
      <c r="N166" s="128"/>
    </row>
    <row r="167" spans="1:14" ht="23.1" customHeight="1" x14ac:dyDescent="0.45">
      <c r="A167" s="103" t="s">
        <v>49</v>
      </c>
      <c r="B167" s="103"/>
      <c r="C167" s="103"/>
      <c r="D167" s="103"/>
      <c r="E167" s="103"/>
      <c r="F167" s="103"/>
      <c r="G167" s="103"/>
      <c r="H167" s="103"/>
      <c r="I167" s="104"/>
      <c r="J167" s="104"/>
      <c r="K167" s="104"/>
      <c r="L167" s="104"/>
      <c r="M167" s="131"/>
      <c r="N167" s="128"/>
    </row>
    <row r="168" spans="1:14" ht="23.1" customHeight="1" x14ac:dyDescent="0.45">
      <c r="A168" s="137" t="s">
        <v>50</v>
      </c>
      <c r="B168" s="103"/>
      <c r="C168" s="103"/>
      <c r="D168" s="103"/>
      <c r="E168" s="103"/>
      <c r="F168" s="103"/>
      <c r="G168" s="103"/>
      <c r="H168" s="103"/>
      <c r="I168" s="104"/>
      <c r="J168" s="104"/>
      <c r="K168" s="104"/>
      <c r="L168" s="104"/>
      <c r="M168" s="131"/>
      <c r="N168" s="128"/>
    </row>
    <row r="169" spans="1:14" ht="23.1" customHeight="1" x14ac:dyDescent="0.45">
      <c r="A169" s="109" t="s">
        <v>40</v>
      </c>
      <c r="B169" s="109" t="s">
        <v>40</v>
      </c>
      <c r="C169" s="109" t="s">
        <v>41</v>
      </c>
      <c r="D169" s="109" t="s">
        <v>40</v>
      </c>
      <c r="E169" s="109" t="s">
        <v>40</v>
      </c>
      <c r="F169" s="109" t="s">
        <v>41</v>
      </c>
      <c r="G169" s="109" t="s">
        <v>40</v>
      </c>
      <c r="H169" s="109" t="s">
        <v>40</v>
      </c>
      <c r="I169" s="109" t="s">
        <v>41</v>
      </c>
      <c r="J169" s="109" t="s">
        <v>40</v>
      </c>
      <c r="K169" s="109" t="s">
        <v>40</v>
      </c>
      <c r="L169" s="109" t="s">
        <v>41</v>
      </c>
      <c r="M169" s="131"/>
      <c r="N169" s="128"/>
    </row>
    <row r="170" spans="1:14" ht="23.1" customHeight="1" x14ac:dyDescent="0.45">
      <c r="A170" s="110" t="s">
        <v>42</v>
      </c>
      <c r="B170" s="110" t="s">
        <v>43</v>
      </c>
      <c r="C170" s="110" t="s">
        <v>44</v>
      </c>
      <c r="D170" s="110" t="s">
        <v>42</v>
      </c>
      <c r="E170" s="110" t="s">
        <v>43</v>
      </c>
      <c r="F170" s="110" t="s">
        <v>44</v>
      </c>
      <c r="G170" s="110" t="s">
        <v>42</v>
      </c>
      <c r="H170" s="110" t="s">
        <v>43</v>
      </c>
      <c r="I170" s="110" t="s">
        <v>44</v>
      </c>
      <c r="J170" s="110" t="s">
        <v>42</v>
      </c>
      <c r="K170" s="110" t="s">
        <v>43</v>
      </c>
      <c r="L170" s="110" t="s">
        <v>44</v>
      </c>
      <c r="M170" s="131"/>
      <c r="N170" s="128"/>
    </row>
    <row r="171" spans="1:14" ht="17.100000000000001" customHeight="1" x14ac:dyDescent="0.45">
      <c r="A171" s="111">
        <f>J165+0.01</f>
        <v>217.29999999999455</v>
      </c>
      <c r="B171" s="112">
        <f>K165+0.01</f>
        <v>6.3999999999999133</v>
      </c>
      <c r="C171" s="132">
        <f>+L165+$N$65/10</f>
        <v>638.49999999999966</v>
      </c>
      <c r="D171" s="111">
        <f>+A220+0.01</f>
        <v>217.7999999999941</v>
      </c>
      <c r="E171" s="112">
        <f>+B220+0.01</f>
        <v>6.8999999999999027</v>
      </c>
      <c r="F171" s="132">
        <f>+C220+$N$70/10</f>
        <v>700.99999999999966</v>
      </c>
      <c r="G171" s="111">
        <f>+D220+0.01</f>
        <v>218.29999999999364</v>
      </c>
      <c r="H171" s="112">
        <f>+E220+0.01</f>
        <v>7.399999999999892</v>
      </c>
      <c r="I171" s="132"/>
      <c r="J171" s="111">
        <f>+G220+0.01</f>
        <v>218.79999999999319</v>
      </c>
      <c r="K171" s="112">
        <f>+H220+0.01</f>
        <v>7.8999999999998813</v>
      </c>
      <c r="L171" s="132"/>
      <c r="M171" s="131"/>
      <c r="N171" s="128"/>
    </row>
    <row r="172" spans="1:14" ht="17.100000000000001" customHeight="1" x14ac:dyDescent="0.45">
      <c r="A172" s="117">
        <f t="shared" ref="A172:B187" si="112">+A171+0.01</f>
        <v>217.30999999999455</v>
      </c>
      <c r="B172" s="118">
        <f t="shared" si="112"/>
        <v>6.4099999999999131</v>
      </c>
      <c r="C172" s="114">
        <f>+C171+$N$66/10</f>
        <v>639.74999999999966</v>
      </c>
      <c r="D172" s="117">
        <f t="shared" ref="D172:E187" si="113">+D171+0.01</f>
        <v>217.80999999999409</v>
      </c>
      <c r="E172" s="118">
        <f t="shared" si="113"/>
        <v>6.9099999999999024</v>
      </c>
      <c r="F172" s="114">
        <f>+F171+$N$71/10</f>
        <v>702.24999999999966</v>
      </c>
      <c r="G172" s="117">
        <f t="shared" ref="G172:H187" si="114">+G171+0.01</f>
        <v>218.30999999999364</v>
      </c>
      <c r="H172" s="118">
        <f t="shared" si="114"/>
        <v>7.4099999999998918</v>
      </c>
      <c r="I172" s="114"/>
      <c r="J172" s="117">
        <f t="shared" ref="J172:K187" si="115">+J171+0.01</f>
        <v>218.80999999999318</v>
      </c>
      <c r="K172" s="118">
        <f t="shared" si="115"/>
        <v>7.9099999999998811</v>
      </c>
      <c r="L172" s="114"/>
      <c r="M172" s="131"/>
      <c r="N172" s="128"/>
    </row>
    <row r="173" spans="1:14" ht="17.100000000000001" customHeight="1" x14ac:dyDescent="0.45">
      <c r="A173" s="117">
        <f t="shared" si="112"/>
        <v>217.31999999999454</v>
      </c>
      <c r="B173" s="118">
        <f t="shared" si="112"/>
        <v>6.4199999999999129</v>
      </c>
      <c r="C173" s="114">
        <f t="shared" ref="C173:C181" si="116">+C172+$N$66/10</f>
        <v>640.99999999999966</v>
      </c>
      <c r="D173" s="117">
        <f t="shared" si="113"/>
        <v>217.81999999999408</v>
      </c>
      <c r="E173" s="118">
        <f t="shared" si="113"/>
        <v>6.9199999999999022</v>
      </c>
      <c r="F173" s="114">
        <f t="shared" ref="F173:F181" si="117">+F172+$N$71/10</f>
        <v>703.49999999999966</v>
      </c>
      <c r="G173" s="117">
        <f t="shared" si="114"/>
        <v>218.31999999999363</v>
      </c>
      <c r="H173" s="118">
        <f t="shared" si="114"/>
        <v>7.4199999999998916</v>
      </c>
      <c r="I173" s="114"/>
      <c r="J173" s="117">
        <f t="shared" si="115"/>
        <v>218.81999999999317</v>
      </c>
      <c r="K173" s="118">
        <f t="shared" si="115"/>
        <v>7.9199999999998809</v>
      </c>
      <c r="L173" s="114"/>
      <c r="M173" s="131"/>
      <c r="N173" s="128"/>
    </row>
    <row r="174" spans="1:14" ht="17.100000000000001" customHeight="1" x14ac:dyDescent="0.45">
      <c r="A174" s="117">
        <f t="shared" si="112"/>
        <v>217.32999999999453</v>
      </c>
      <c r="B174" s="118">
        <f t="shared" si="112"/>
        <v>6.4299999999999127</v>
      </c>
      <c r="C174" s="114">
        <f t="shared" si="116"/>
        <v>642.24999999999966</v>
      </c>
      <c r="D174" s="117">
        <f t="shared" si="113"/>
        <v>217.82999999999407</v>
      </c>
      <c r="E174" s="118">
        <f t="shared" si="113"/>
        <v>6.929999999999902</v>
      </c>
      <c r="F174" s="114">
        <f t="shared" si="117"/>
        <v>704.74999999999966</v>
      </c>
      <c r="G174" s="117">
        <f t="shared" si="114"/>
        <v>218.32999999999362</v>
      </c>
      <c r="H174" s="118">
        <f t="shared" si="114"/>
        <v>7.4299999999998914</v>
      </c>
      <c r="I174" s="114"/>
      <c r="J174" s="117">
        <f t="shared" si="115"/>
        <v>218.82999999999316</v>
      </c>
      <c r="K174" s="118">
        <f t="shared" si="115"/>
        <v>7.9299999999998807</v>
      </c>
      <c r="L174" s="114"/>
      <c r="M174" s="131"/>
      <c r="N174" s="128"/>
    </row>
    <row r="175" spans="1:14" ht="17.100000000000001" customHeight="1" x14ac:dyDescent="0.45">
      <c r="A175" s="117">
        <f t="shared" si="112"/>
        <v>217.33999999999452</v>
      </c>
      <c r="B175" s="118">
        <f t="shared" si="112"/>
        <v>6.4399999999999125</v>
      </c>
      <c r="C175" s="114">
        <f t="shared" si="116"/>
        <v>643.49999999999966</v>
      </c>
      <c r="D175" s="117">
        <f t="shared" si="113"/>
        <v>217.83999999999406</v>
      </c>
      <c r="E175" s="118">
        <f t="shared" si="113"/>
        <v>6.9399999999999018</v>
      </c>
      <c r="F175" s="114">
        <f t="shared" si="117"/>
        <v>705.99999999999966</v>
      </c>
      <c r="G175" s="117">
        <f t="shared" si="114"/>
        <v>218.33999999999361</v>
      </c>
      <c r="H175" s="118">
        <f t="shared" si="114"/>
        <v>7.4399999999998911</v>
      </c>
      <c r="I175" s="114"/>
      <c r="J175" s="117">
        <f t="shared" si="115"/>
        <v>218.83999999999315</v>
      </c>
      <c r="K175" s="118">
        <f t="shared" si="115"/>
        <v>7.9399999999998805</v>
      </c>
      <c r="L175" s="114"/>
      <c r="M175" s="131"/>
      <c r="N175" s="128"/>
    </row>
    <row r="176" spans="1:14" ht="17.100000000000001" customHeight="1" x14ac:dyDescent="0.45">
      <c r="A176" s="117">
        <f t="shared" si="112"/>
        <v>217.34999999999451</v>
      </c>
      <c r="B176" s="118">
        <f t="shared" si="112"/>
        <v>6.4499999999999122</v>
      </c>
      <c r="C176" s="114">
        <f t="shared" si="116"/>
        <v>644.74999999999966</v>
      </c>
      <c r="D176" s="117">
        <f t="shared" si="113"/>
        <v>217.84999999999405</v>
      </c>
      <c r="E176" s="118">
        <f t="shared" si="113"/>
        <v>6.9499999999999016</v>
      </c>
      <c r="F176" s="114">
        <f t="shared" si="117"/>
        <v>707.24999999999966</v>
      </c>
      <c r="G176" s="117">
        <f t="shared" si="114"/>
        <v>218.3499999999936</v>
      </c>
      <c r="H176" s="118">
        <f t="shared" si="114"/>
        <v>7.4499999999998909</v>
      </c>
      <c r="I176" s="114"/>
      <c r="J176" s="117">
        <f t="shared" si="115"/>
        <v>218.84999999999314</v>
      </c>
      <c r="K176" s="118">
        <f t="shared" si="115"/>
        <v>7.9499999999998803</v>
      </c>
      <c r="L176" s="114"/>
      <c r="M176" s="131"/>
      <c r="N176" s="128"/>
    </row>
    <row r="177" spans="1:14" ht="17.100000000000001" customHeight="1" x14ac:dyDescent="0.45">
      <c r="A177" s="117">
        <f t="shared" si="112"/>
        <v>217.3599999999945</v>
      </c>
      <c r="B177" s="118">
        <f t="shared" si="112"/>
        <v>6.459999999999912</v>
      </c>
      <c r="C177" s="114">
        <f t="shared" si="116"/>
        <v>645.99999999999966</v>
      </c>
      <c r="D177" s="117">
        <f t="shared" si="113"/>
        <v>217.85999999999405</v>
      </c>
      <c r="E177" s="118">
        <f t="shared" si="113"/>
        <v>6.9599999999999014</v>
      </c>
      <c r="F177" s="114">
        <f t="shared" si="117"/>
        <v>708.49999999999966</v>
      </c>
      <c r="G177" s="117">
        <f t="shared" si="114"/>
        <v>218.35999999999359</v>
      </c>
      <c r="H177" s="118">
        <f t="shared" si="114"/>
        <v>7.4599999999998907</v>
      </c>
      <c r="I177" s="114"/>
      <c r="J177" s="117">
        <f t="shared" si="115"/>
        <v>218.85999999999314</v>
      </c>
      <c r="K177" s="118">
        <f t="shared" si="115"/>
        <v>7.9599999999998801</v>
      </c>
      <c r="L177" s="114"/>
      <c r="M177" s="131"/>
      <c r="N177" s="128"/>
    </row>
    <row r="178" spans="1:14" ht="17.100000000000001" customHeight="1" x14ac:dyDescent="0.45">
      <c r="A178" s="117">
        <f t="shared" si="112"/>
        <v>217.36999999999449</v>
      </c>
      <c r="B178" s="118">
        <f t="shared" si="112"/>
        <v>6.4699999999999118</v>
      </c>
      <c r="C178" s="114">
        <f t="shared" si="116"/>
        <v>647.24999999999966</v>
      </c>
      <c r="D178" s="117">
        <f t="shared" si="113"/>
        <v>217.86999999999404</v>
      </c>
      <c r="E178" s="118">
        <f t="shared" si="113"/>
        <v>6.9699999999999012</v>
      </c>
      <c r="F178" s="114">
        <f t="shared" si="117"/>
        <v>709.74999999999966</v>
      </c>
      <c r="G178" s="117">
        <f t="shared" si="114"/>
        <v>218.36999999999358</v>
      </c>
      <c r="H178" s="118">
        <f t="shared" si="114"/>
        <v>7.4699999999998905</v>
      </c>
      <c r="I178" s="114"/>
      <c r="J178" s="117">
        <f t="shared" si="115"/>
        <v>218.86999999999313</v>
      </c>
      <c r="K178" s="118">
        <f t="shared" si="115"/>
        <v>7.9699999999998798</v>
      </c>
      <c r="L178" s="114"/>
      <c r="M178" s="131"/>
      <c r="N178" s="128"/>
    </row>
    <row r="179" spans="1:14" ht="17.100000000000001" customHeight="1" x14ac:dyDescent="0.45">
      <c r="A179" s="117">
        <f t="shared" si="112"/>
        <v>217.37999999999448</v>
      </c>
      <c r="B179" s="118">
        <f t="shared" si="112"/>
        <v>6.4799999999999116</v>
      </c>
      <c r="C179" s="114">
        <f t="shared" si="116"/>
        <v>648.49999999999966</v>
      </c>
      <c r="D179" s="117">
        <f t="shared" si="113"/>
        <v>217.87999999999403</v>
      </c>
      <c r="E179" s="118">
        <f t="shared" si="113"/>
        <v>6.979999999999901</v>
      </c>
      <c r="F179" s="114">
        <f t="shared" si="117"/>
        <v>710.99999999999966</v>
      </c>
      <c r="G179" s="117">
        <f t="shared" si="114"/>
        <v>218.37999999999357</v>
      </c>
      <c r="H179" s="118">
        <f t="shared" si="114"/>
        <v>7.4799999999998903</v>
      </c>
      <c r="I179" s="114"/>
      <c r="J179" s="117">
        <f t="shared" si="115"/>
        <v>218.87999999999312</v>
      </c>
      <c r="K179" s="118">
        <f t="shared" si="115"/>
        <v>7.9799999999998796</v>
      </c>
      <c r="L179" s="114"/>
      <c r="M179" s="131"/>
      <c r="N179" s="128"/>
    </row>
    <row r="180" spans="1:14" ht="17.100000000000001" customHeight="1" x14ac:dyDescent="0.45">
      <c r="A180" s="117">
        <f t="shared" si="112"/>
        <v>217.38999999999447</v>
      </c>
      <c r="B180" s="118">
        <f t="shared" si="112"/>
        <v>6.4899999999999114</v>
      </c>
      <c r="C180" s="114">
        <f t="shared" si="116"/>
        <v>649.74999999999966</v>
      </c>
      <c r="D180" s="117">
        <f t="shared" si="113"/>
        <v>217.88999999999402</v>
      </c>
      <c r="E180" s="118">
        <f t="shared" si="113"/>
        <v>6.9899999999999007</v>
      </c>
      <c r="F180" s="114">
        <f t="shared" si="117"/>
        <v>712.24999999999966</v>
      </c>
      <c r="G180" s="117">
        <f t="shared" si="114"/>
        <v>218.38999999999356</v>
      </c>
      <c r="H180" s="118">
        <f t="shared" si="114"/>
        <v>7.4899999999998901</v>
      </c>
      <c r="I180" s="114"/>
      <c r="J180" s="117">
        <f t="shared" si="115"/>
        <v>218.88999999999311</v>
      </c>
      <c r="K180" s="118">
        <f t="shared" si="115"/>
        <v>7.9899999999998794</v>
      </c>
      <c r="L180" s="114"/>
      <c r="M180" s="131"/>
      <c r="N180" s="128"/>
    </row>
    <row r="181" spans="1:14" ht="17.100000000000001" customHeight="1" x14ac:dyDescent="0.45">
      <c r="A181" s="119">
        <f t="shared" si="112"/>
        <v>217.39999999999446</v>
      </c>
      <c r="B181" s="120">
        <f t="shared" si="112"/>
        <v>6.4999999999999112</v>
      </c>
      <c r="C181" s="121">
        <f t="shared" si="116"/>
        <v>650.99999999999966</v>
      </c>
      <c r="D181" s="119">
        <f t="shared" si="113"/>
        <v>217.89999999999401</v>
      </c>
      <c r="E181" s="120">
        <f t="shared" si="113"/>
        <v>6.9999999999999005</v>
      </c>
      <c r="F181" s="121">
        <f t="shared" si="117"/>
        <v>713.49999999999966</v>
      </c>
      <c r="G181" s="119">
        <f t="shared" si="114"/>
        <v>218.39999999999355</v>
      </c>
      <c r="H181" s="120">
        <f t="shared" si="114"/>
        <v>7.4999999999998899</v>
      </c>
      <c r="I181" s="121"/>
      <c r="J181" s="119">
        <f t="shared" si="115"/>
        <v>218.8999999999931</v>
      </c>
      <c r="K181" s="120">
        <f t="shared" si="115"/>
        <v>7.9999999999998792</v>
      </c>
      <c r="L181" s="121"/>
      <c r="M181" s="131"/>
      <c r="N181" s="128"/>
    </row>
    <row r="182" spans="1:14" ht="17.100000000000001" customHeight="1" x14ac:dyDescent="0.45">
      <c r="A182" s="129">
        <f t="shared" si="112"/>
        <v>217.40999999999445</v>
      </c>
      <c r="B182" s="130">
        <f t="shared" si="112"/>
        <v>6.509999999999911</v>
      </c>
      <c r="C182" s="115">
        <f>+C181+$N$67/10</f>
        <v>652.24999999999966</v>
      </c>
      <c r="D182" s="129">
        <f t="shared" si="113"/>
        <v>217.909999999994</v>
      </c>
      <c r="E182" s="130">
        <f t="shared" si="113"/>
        <v>7.0099999999999003</v>
      </c>
      <c r="F182" s="115">
        <f>+F181+$N$72/10</f>
        <v>714.74999999999966</v>
      </c>
      <c r="G182" s="129">
        <f t="shared" si="114"/>
        <v>218.40999999999354</v>
      </c>
      <c r="H182" s="130">
        <f t="shared" si="114"/>
        <v>7.5099999999998897</v>
      </c>
      <c r="I182" s="115"/>
      <c r="J182" s="129">
        <f t="shared" si="115"/>
        <v>218.90999999999309</v>
      </c>
      <c r="K182" s="130">
        <f t="shared" si="115"/>
        <v>8.009999999999879</v>
      </c>
      <c r="L182" s="115"/>
      <c r="M182" s="131"/>
      <c r="N182" s="128"/>
    </row>
    <row r="183" spans="1:14" ht="17.100000000000001" customHeight="1" x14ac:dyDescent="0.45">
      <c r="A183" s="117">
        <f t="shared" si="112"/>
        <v>217.41999999999445</v>
      </c>
      <c r="B183" s="118">
        <f t="shared" si="112"/>
        <v>6.5199999999999108</v>
      </c>
      <c r="C183" s="114">
        <f t="shared" ref="C183:C191" si="118">+C182+$N$67/10</f>
        <v>653.49999999999966</v>
      </c>
      <c r="D183" s="117">
        <f t="shared" si="113"/>
        <v>217.91999999999399</v>
      </c>
      <c r="E183" s="118">
        <f t="shared" si="113"/>
        <v>7.0199999999999001</v>
      </c>
      <c r="F183" s="114">
        <f t="shared" ref="F183:F191" si="119">+F182+$N$72/10</f>
        <v>715.99999999999966</v>
      </c>
      <c r="G183" s="117">
        <f t="shared" si="114"/>
        <v>218.41999999999354</v>
      </c>
      <c r="H183" s="118">
        <f t="shared" si="114"/>
        <v>7.5199999999998894</v>
      </c>
      <c r="I183" s="114"/>
      <c r="J183" s="117">
        <f t="shared" si="115"/>
        <v>218.91999999999308</v>
      </c>
      <c r="K183" s="118">
        <f t="shared" si="115"/>
        <v>8.0199999999998788</v>
      </c>
      <c r="L183" s="114"/>
      <c r="M183" s="131"/>
      <c r="N183" s="128"/>
    </row>
    <row r="184" spans="1:14" ht="17.100000000000001" customHeight="1" x14ac:dyDescent="0.45">
      <c r="A184" s="117">
        <f t="shared" si="112"/>
        <v>217.42999999999444</v>
      </c>
      <c r="B184" s="118">
        <f t="shared" si="112"/>
        <v>6.5299999999999105</v>
      </c>
      <c r="C184" s="114">
        <f t="shared" si="118"/>
        <v>654.74999999999966</v>
      </c>
      <c r="D184" s="117">
        <f t="shared" si="113"/>
        <v>217.92999999999398</v>
      </c>
      <c r="E184" s="118">
        <f t="shared" si="113"/>
        <v>7.0299999999998999</v>
      </c>
      <c r="F184" s="114">
        <f t="shared" si="119"/>
        <v>717.24999999999966</v>
      </c>
      <c r="G184" s="117">
        <f t="shared" si="114"/>
        <v>218.42999999999353</v>
      </c>
      <c r="H184" s="118">
        <f t="shared" si="114"/>
        <v>7.5299999999998892</v>
      </c>
      <c r="I184" s="114"/>
      <c r="J184" s="117">
        <f t="shared" si="115"/>
        <v>218.92999999999307</v>
      </c>
      <c r="K184" s="118">
        <f t="shared" si="115"/>
        <v>8.0299999999998786</v>
      </c>
      <c r="L184" s="114"/>
      <c r="M184" s="131"/>
      <c r="N184" s="128"/>
    </row>
    <row r="185" spans="1:14" ht="17.100000000000001" customHeight="1" x14ac:dyDescent="0.45">
      <c r="A185" s="117">
        <f t="shared" si="112"/>
        <v>217.43999999999443</v>
      </c>
      <c r="B185" s="118">
        <f t="shared" si="112"/>
        <v>6.5399999999999103</v>
      </c>
      <c r="C185" s="114">
        <f t="shared" si="118"/>
        <v>655.99999999999966</v>
      </c>
      <c r="D185" s="117">
        <f t="shared" si="113"/>
        <v>217.93999999999397</v>
      </c>
      <c r="E185" s="118">
        <f t="shared" si="113"/>
        <v>7.0399999999998997</v>
      </c>
      <c r="F185" s="114">
        <f t="shared" si="119"/>
        <v>718.49999999999966</v>
      </c>
      <c r="G185" s="117">
        <f t="shared" si="114"/>
        <v>218.43999999999352</v>
      </c>
      <c r="H185" s="118">
        <f t="shared" si="114"/>
        <v>7.539999999999889</v>
      </c>
      <c r="I185" s="114"/>
      <c r="J185" s="117">
        <f t="shared" si="115"/>
        <v>218.93999999999306</v>
      </c>
      <c r="K185" s="118">
        <f t="shared" si="115"/>
        <v>8.0399999999998784</v>
      </c>
      <c r="L185" s="114"/>
      <c r="M185" s="131"/>
      <c r="N185" s="128"/>
    </row>
    <row r="186" spans="1:14" ht="17.100000000000001" customHeight="1" x14ac:dyDescent="0.45">
      <c r="A186" s="117">
        <f t="shared" si="112"/>
        <v>217.44999999999442</v>
      </c>
      <c r="B186" s="118">
        <f t="shared" si="112"/>
        <v>6.5499999999999101</v>
      </c>
      <c r="C186" s="114">
        <f t="shared" si="118"/>
        <v>657.24999999999966</v>
      </c>
      <c r="D186" s="117">
        <f t="shared" si="113"/>
        <v>217.94999999999396</v>
      </c>
      <c r="E186" s="118">
        <f t="shared" si="113"/>
        <v>7.0499999999998995</v>
      </c>
      <c r="F186" s="114">
        <f t="shared" si="119"/>
        <v>719.74999999999966</v>
      </c>
      <c r="G186" s="117">
        <f t="shared" si="114"/>
        <v>218.44999999999351</v>
      </c>
      <c r="H186" s="118">
        <f t="shared" si="114"/>
        <v>7.5499999999998888</v>
      </c>
      <c r="I186" s="114"/>
      <c r="J186" s="117">
        <f t="shared" si="115"/>
        <v>218.94999999999305</v>
      </c>
      <c r="K186" s="118">
        <f t="shared" si="115"/>
        <v>8.0499999999998781</v>
      </c>
      <c r="L186" s="114"/>
      <c r="M186" s="131"/>
      <c r="N186" s="128"/>
    </row>
    <row r="187" spans="1:14" ht="17.100000000000001" customHeight="1" x14ac:dyDescent="0.45">
      <c r="A187" s="117">
        <f t="shared" si="112"/>
        <v>217.45999999999441</v>
      </c>
      <c r="B187" s="118">
        <f t="shared" si="112"/>
        <v>6.5599999999999099</v>
      </c>
      <c r="C187" s="114">
        <f t="shared" si="118"/>
        <v>658.49999999999966</v>
      </c>
      <c r="D187" s="117">
        <f t="shared" si="113"/>
        <v>217.95999999999395</v>
      </c>
      <c r="E187" s="118">
        <f t="shared" si="113"/>
        <v>7.0599999999998992</v>
      </c>
      <c r="F187" s="114">
        <f t="shared" si="119"/>
        <v>720.99999999999966</v>
      </c>
      <c r="G187" s="117">
        <f t="shared" si="114"/>
        <v>218.4599999999935</v>
      </c>
      <c r="H187" s="118">
        <f t="shared" si="114"/>
        <v>7.5599999999998886</v>
      </c>
      <c r="I187" s="114"/>
      <c r="J187" s="117">
        <f t="shared" si="115"/>
        <v>218.95999999999304</v>
      </c>
      <c r="K187" s="118">
        <f t="shared" si="115"/>
        <v>8.0599999999998779</v>
      </c>
      <c r="L187" s="114"/>
      <c r="M187" s="131"/>
      <c r="N187" s="128"/>
    </row>
    <row r="188" spans="1:14" ht="17.100000000000001" customHeight="1" x14ac:dyDescent="0.45">
      <c r="A188" s="117">
        <f t="shared" ref="A188:B203" si="120">+A187+0.01</f>
        <v>217.4699999999944</v>
      </c>
      <c r="B188" s="118">
        <f t="shared" si="120"/>
        <v>6.5699999999999097</v>
      </c>
      <c r="C188" s="114">
        <f t="shared" si="118"/>
        <v>659.74999999999966</v>
      </c>
      <c r="D188" s="117">
        <f t="shared" ref="D188:E203" si="121">+D187+0.01</f>
        <v>217.96999999999395</v>
      </c>
      <c r="E188" s="118">
        <f t="shared" si="121"/>
        <v>7.069999999999899</v>
      </c>
      <c r="F188" s="114">
        <f t="shared" si="119"/>
        <v>722.24999999999966</v>
      </c>
      <c r="G188" s="117">
        <f t="shared" ref="G188:H203" si="122">+G187+0.01</f>
        <v>218.46999999999349</v>
      </c>
      <c r="H188" s="118">
        <f t="shared" si="122"/>
        <v>7.5699999999998884</v>
      </c>
      <c r="I188" s="114"/>
      <c r="J188" s="117">
        <f t="shared" ref="J188:K203" si="123">+J187+0.01</f>
        <v>218.96999999999304</v>
      </c>
      <c r="K188" s="118">
        <f t="shared" si="123"/>
        <v>8.0699999999998777</v>
      </c>
      <c r="L188" s="114"/>
      <c r="M188" s="131"/>
      <c r="N188" s="128"/>
    </row>
    <row r="189" spans="1:14" ht="17.100000000000001" customHeight="1" x14ac:dyDescent="0.45">
      <c r="A189" s="117">
        <f t="shared" si="120"/>
        <v>217.47999999999439</v>
      </c>
      <c r="B189" s="118">
        <f t="shared" si="120"/>
        <v>6.5799999999999095</v>
      </c>
      <c r="C189" s="114">
        <f t="shared" si="118"/>
        <v>660.99999999999966</v>
      </c>
      <c r="D189" s="117">
        <f t="shared" si="121"/>
        <v>217.97999999999394</v>
      </c>
      <c r="E189" s="118">
        <f t="shared" si="121"/>
        <v>7.0799999999998988</v>
      </c>
      <c r="F189" s="114">
        <f t="shared" si="119"/>
        <v>723.49999999999966</v>
      </c>
      <c r="G189" s="117">
        <f t="shared" si="122"/>
        <v>218.47999999999348</v>
      </c>
      <c r="H189" s="118">
        <f t="shared" si="122"/>
        <v>7.5799999999998882</v>
      </c>
      <c r="I189" s="114"/>
      <c r="J189" s="117">
        <f t="shared" si="123"/>
        <v>218.97999999999303</v>
      </c>
      <c r="K189" s="118">
        <f t="shared" si="123"/>
        <v>8.0799999999998775</v>
      </c>
      <c r="L189" s="114"/>
      <c r="M189" s="131"/>
      <c r="N189" s="128"/>
    </row>
    <row r="190" spans="1:14" ht="17.100000000000001" customHeight="1" x14ac:dyDescent="0.45">
      <c r="A190" s="117">
        <f t="shared" si="120"/>
        <v>217.48999999999438</v>
      </c>
      <c r="B190" s="118">
        <f t="shared" si="120"/>
        <v>6.5899999999999093</v>
      </c>
      <c r="C190" s="114">
        <f t="shared" si="118"/>
        <v>662.24999999999966</v>
      </c>
      <c r="D190" s="117">
        <f t="shared" si="121"/>
        <v>217.98999999999393</v>
      </c>
      <c r="E190" s="118">
        <f t="shared" si="121"/>
        <v>7.0899999999998986</v>
      </c>
      <c r="F190" s="114">
        <f t="shared" si="119"/>
        <v>724.74999999999966</v>
      </c>
      <c r="G190" s="117">
        <f t="shared" si="122"/>
        <v>218.48999999999347</v>
      </c>
      <c r="H190" s="118">
        <f t="shared" si="122"/>
        <v>7.5899999999998879</v>
      </c>
      <c r="I190" s="114"/>
      <c r="J190" s="117">
        <f t="shared" si="123"/>
        <v>218.98999999999302</v>
      </c>
      <c r="K190" s="118">
        <f t="shared" si="123"/>
        <v>8.0899999999998773</v>
      </c>
      <c r="L190" s="114"/>
      <c r="M190" s="131"/>
      <c r="N190" s="128"/>
    </row>
    <row r="191" spans="1:14" ht="17.100000000000001" customHeight="1" x14ac:dyDescent="0.45">
      <c r="A191" s="119">
        <f t="shared" si="120"/>
        <v>217.49999999999437</v>
      </c>
      <c r="B191" s="120">
        <f t="shared" si="120"/>
        <v>6.5999999999999091</v>
      </c>
      <c r="C191" s="121">
        <f t="shared" si="118"/>
        <v>663.49999999999966</v>
      </c>
      <c r="D191" s="119">
        <f t="shared" si="121"/>
        <v>217.99999999999392</v>
      </c>
      <c r="E191" s="120">
        <f t="shared" si="121"/>
        <v>7.0999999999998984</v>
      </c>
      <c r="F191" s="121">
        <f t="shared" si="119"/>
        <v>725.99999999999966</v>
      </c>
      <c r="G191" s="119">
        <f t="shared" si="122"/>
        <v>218.49999999999346</v>
      </c>
      <c r="H191" s="120">
        <f t="shared" si="122"/>
        <v>7.5999999999998877</v>
      </c>
      <c r="I191" s="121"/>
      <c r="J191" s="119">
        <f t="shared" si="123"/>
        <v>218.99999999999301</v>
      </c>
      <c r="K191" s="120">
        <f t="shared" si="123"/>
        <v>8.0999999999998771</v>
      </c>
      <c r="L191" s="121"/>
      <c r="M191" s="131"/>
      <c r="N191" s="128"/>
    </row>
    <row r="192" spans="1:14" ht="17.100000000000001" customHeight="1" x14ac:dyDescent="0.45">
      <c r="A192" s="129">
        <f t="shared" si="120"/>
        <v>217.50999999999436</v>
      </c>
      <c r="B192" s="130">
        <f t="shared" si="120"/>
        <v>6.6099999999999088</v>
      </c>
      <c r="C192" s="115">
        <f>+C191+$N$68/10</f>
        <v>664.74999999999966</v>
      </c>
      <c r="D192" s="129">
        <f t="shared" si="121"/>
        <v>218.00999999999391</v>
      </c>
      <c r="E192" s="130">
        <f t="shared" si="121"/>
        <v>7.1099999999998982</v>
      </c>
      <c r="F192" s="115"/>
      <c r="G192" s="129">
        <f t="shared" si="122"/>
        <v>218.50999999999345</v>
      </c>
      <c r="H192" s="130">
        <f t="shared" si="122"/>
        <v>7.6099999999998875</v>
      </c>
      <c r="I192" s="115"/>
      <c r="J192" s="129">
        <f t="shared" si="123"/>
        <v>219.009999999993</v>
      </c>
      <c r="K192" s="130">
        <f t="shared" si="123"/>
        <v>8.1099999999998769</v>
      </c>
      <c r="L192" s="115"/>
      <c r="M192" s="131"/>
      <c r="N192" s="128"/>
    </row>
    <row r="193" spans="1:14" ht="17.100000000000001" customHeight="1" x14ac:dyDescent="0.45">
      <c r="A193" s="117">
        <f t="shared" si="120"/>
        <v>217.51999999999435</v>
      </c>
      <c r="B193" s="118">
        <f t="shared" si="120"/>
        <v>6.6199999999999086</v>
      </c>
      <c r="C193" s="114">
        <f t="shared" ref="C193:C201" si="124">+C192+$N$68/10</f>
        <v>665.99999999999966</v>
      </c>
      <c r="D193" s="117">
        <f t="shared" si="121"/>
        <v>218.0199999999939</v>
      </c>
      <c r="E193" s="118">
        <f t="shared" si="121"/>
        <v>7.119999999999898</v>
      </c>
      <c r="F193" s="114"/>
      <c r="G193" s="117">
        <f t="shared" si="122"/>
        <v>218.51999999999344</v>
      </c>
      <c r="H193" s="118">
        <f t="shared" si="122"/>
        <v>7.6199999999998873</v>
      </c>
      <c r="I193" s="114"/>
      <c r="J193" s="117">
        <f t="shared" si="123"/>
        <v>219.01999999999299</v>
      </c>
      <c r="K193" s="118">
        <f t="shared" si="123"/>
        <v>8.1199999999998766</v>
      </c>
      <c r="L193" s="114"/>
      <c r="M193" s="131"/>
      <c r="N193" s="128"/>
    </row>
    <row r="194" spans="1:14" ht="17.100000000000001" customHeight="1" x14ac:dyDescent="0.45">
      <c r="A194" s="117">
        <f t="shared" si="120"/>
        <v>217.52999999999435</v>
      </c>
      <c r="B194" s="118">
        <f t="shared" si="120"/>
        <v>6.6299999999999084</v>
      </c>
      <c r="C194" s="114">
        <f t="shared" si="124"/>
        <v>667.24999999999966</v>
      </c>
      <c r="D194" s="117">
        <f t="shared" si="121"/>
        <v>218.02999999999389</v>
      </c>
      <c r="E194" s="118">
        <f t="shared" si="121"/>
        <v>7.1299999999998978</v>
      </c>
      <c r="F194" s="114"/>
      <c r="G194" s="117">
        <f t="shared" si="122"/>
        <v>218.52999999999344</v>
      </c>
      <c r="H194" s="118">
        <f t="shared" si="122"/>
        <v>7.6299999999998871</v>
      </c>
      <c r="I194" s="114"/>
      <c r="J194" s="117">
        <f t="shared" si="123"/>
        <v>219.02999999999298</v>
      </c>
      <c r="K194" s="118">
        <f t="shared" si="123"/>
        <v>8.1299999999998764</v>
      </c>
      <c r="L194" s="114"/>
      <c r="M194" s="131"/>
      <c r="N194" s="128"/>
    </row>
    <row r="195" spans="1:14" ht="17.100000000000001" customHeight="1" x14ac:dyDescent="0.45">
      <c r="A195" s="117">
        <f t="shared" si="120"/>
        <v>217.53999999999434</v>
      </c>
      <c r="B195" s="118">
        <f t="shared" si="120"/>
        <v>6.6399999999999082</v>
      </c>
      <c r="C195" s="114">
        <f t="shared" si="124"/>
        <v>668.49999999999966</v>
      </c>
      <c r="D195" s="117">
        <f t="shared" si="121"/>
        <v>218.03999999999388</v>
      </c>
      <c r="E195" s="118">
        <f t="shared" si="121"/>
        <v>7.1399999999998975</v>
      </c>
      <c r="F195" s="114"/>
      <c r="G195" s="117">
        <f t="shared" si="122"/>
        <v>218.53999999999343</v>
      </c>
      <c r="H195" s="118">
        <f t="shared" si="122"/>
        <v>7.6399999999998869</v>
      </c>
      <c r="I195" s="114"/>
      <c r="J195" s="117">
        <f t="shared" si="123"/>
        <v>219.03999999999297</v>
      </c>
      <c r="K195" s="118">
        <f t="shared" si="123"/>
        <v>8.1399999999998762</v>
      </c>
      <c r="L195" s="114"/>
      <c r="M195" s="131"/>
      <c r="N195" s="128"/>
    </row>
    <row r="196" spans="1:14" ht="17.100000000000001" customHeight="1" x14ac:dyDescent="0.45">
      <c r="A196" s="117">
        <f t="shared" si="120"/>
        <v>217.54999999999433</v>
      </c>
      <c r="B196" s="118">
        <f t="shared" si="120"/>
        <v>6.649999999999908</v>
      </c>
      <c r="C196" s="114">
        <f t="shared" si="124"/>
        <v>669.74999999999966</v>
      </c>
      <c r="D196" s="117">
        <f t="shared" si="121"/>
        <v>218.04999999999387</v>
      </c>
      <c r="E196" s="118">
        <f t="shared" si="121"/>
        <v>7.1499999999998973</v>
      </c>
      <c r="F196" s="114"/>
      <c r="G196" s="117">
        <f t="shared" si="122"/>
        <v>218.54999999999342</v>
      </c>
      <c r="H196" s="118">
        <f t="shared" si="122"/>
        <v>7.6499999999998867</v>
      </c>
      <c r="I196" s="114"/>
      <c r="J196" s="117">
        <f t="shared" si="123"/>
        <v>219.04999999999296</v>
      </c>
      <c r="K196" s="118">
        <f t="shared" si="123"/>
        <v>8.149999999999876</v>
      </c>
      <c r="L196" s="114"/>
      <c r="M196" s="131"/>
      <c r="N196" s="128"/>
    </row>
    <row r="197" spans="1:14" ht="17.100000000000001" customHeight="1" x14ac:dyDescent="0.45">
      <c r="A197" s="117">
        <f t="shared" si="120"/>
        <v>217.55999999999432</v>
      </c>
      <c r="B197" s="118">
        <f t="shared" si="120"/>
        <v>6.6599999999999078</v>
      </c>
      <c r="C197" s="114">
        <f t="shared" si="124"/>
        <v>670.99999999999966</v>
      </c>
      <c r="D197" s="117">
        <f t="shared" si="121"/>
        <v>218.05999999999386</v>
      </c>
      <c r="E197" s="118">
        <f t="shared" si="121"/>
        <v>7.1599999999998971</v>
      </c>
      <c r="F197" s="114"/>
      <c r="G197" s="117">
        <f t="shared" si="122"/>
        <v>218.55999999999341</v>
      </c>
      <c r="H197" s="118">
        <f t="shared" si="122"/>
        <v>7.6599999999998865</v>
      </c>
      <c r="I197" s="114"/>
      <c r="J197" s="117">
        <f t="shared" si="123"/>
        <v>219.05999999999295</v>
      </c>
      <c r="K197" s="118">
        <f t="shared" si="123"/>
        <v>8.1599999999998758</v>
      </c>
      <c r="L197" s="114"/>
      <c r="M197" s="131"/>
      <c r="N197" s="128"/>
    </row>
    <row r="198" spans="1:14" ht="17.100000000000001" customHeight="1" x14ac:dyDescent="0.45">
      <c r="A198" s="117">
        <f t="shared" si="120"/>
        <v>217.56999999999431</v>
      </c>
      <c r="B198" s="118">
        <f t="shared" si="120"/>
        <v>6.6699999999999076</v>
      </c>
      <c r="C198" s="114">
        <f t="shared" si="124"/>
        <v>672.24999999999966</v>
      </c>
      <c r="D198" s="117">
        <f t="shared" si="121"/>
        <v>218.06999999999385</v>
      </c>
      <c r="E198" s="118">
        <f t="shared" si="121"/>
        <v>7.1699999999998969</v>
      </c>
      <c r="F198" s="114"/>
      <c r="G198" s="117">
        <f t="shared" si="122"/>
        <v>218.5699999999934</v>
      </c>
      <c r="H198" s="118">
        <f t="shared" si="122"/>
        <v>7.6699999999998862</v>
      </c>
      <c r="I198" s="114"/>
      <c r="J198" s="117">
        <f t="shared" si="123"/>
        <v>219.06999999999294</v>
      </c>
      <c r="K198" s="118">
        <f t="shared" si="123"/>
        <v>8.1699999999998756</v>
      </c>
      <c r="L198" s="114"/>
      <c r="M198" s="131"/>
      <c r="N198" s="128"/>
    </row>
    <row r="199" spans="1:14" ht="17.100000000000001" customHeight="1" x14ac:dyDescent="0.45">
      <c r="A199" s="117">
        <f t="shared" si="120"/>
        <v>217.5799999999943</v>
      </c>
      <c r="B199" s="118">
        <f t="shared" si="120"/>
        <v>6.6799999999999073</v>
      </c>
      <c r="C199" s="114">
        <f t="shared" si="124"/>
        <v>673.49999999999966</v>
      </c>
      <c r="D199" s="117">
        <f t="shared" si="121"/>
        <v>218.07999999999384</v>
      </c>
      <c r="E199" s="118">
        <f t="shared" si="121"/>
        <v>7.1799999999998967</v>
      </c>
      <c r="F199" s="114"/>
      <c r="G199" s="117">
        <f t="shared" si="122"/>
        <v>218.57999999999339</v>
      </c>
      <c r="H199" s="118">
        <f t="shared" si="122"/>
        <v>7.679999999999886</v>
      </c>
      <c r="I199" s="114"/>
      <c r="J199" s="117">
        <f t="shared" si="123"/>
        <v>219.07999999999294</v>
      </c>
      <c r="K199" s="118">
        <f t="shared" si="123"/>
        <v>8.1799999999998754</v>
      </c>
      <c r="L199" s="114"/>
      <c r="M199" s="131"/>
      <c r="N199" s="128"/>
    </row>
    <row r="200" spans="1:14" ht="17.100000000000001" customHeight="1" x14ac:dyDescent="0.45">
      <c r="A200" s="117">
        <f t="shared" si="120"/>
        <v>217.58999999999429</v>
      </c>
      <c r="B200" s="118">
        <f t="shared" si="120"/>
        <v>6.6899999999999071</v>
      </c>
      <c r="C200" s="114">
        <f t="shared" si="124"/>
        <v>674.74999999999966</v>
      </c>
      <c r="D200" s="117">
        <f t="shared" si="121"/>
        <v>218.08999999999384</v>
      </c>
      <c r="E200" s="118">
        <f t="shared" si="121"/>
        <v>7.1899999999998965</v>
      </c>
      <c r="F200" s="114"/>
      <c r="G200" s="117">
        <f t="shared" si="122"/>
        <v>218.58999999999338</v>
      </c>
      <c r="H200" s="118">
        <f t="shared" si="122"/>
        <v>7.6899999999998858</v>
      </c>
      <c r="I200" s="114"/>
      <c r="J200" s="117">
        <f t="shared" si="123"/>
        <v>219.08999999999293</v>
      </c>
      <c r="K200" s="118">
        <f t="shared" si="123"/>
        <v>8.1899999999998752</v>
      </c>
      <c r="L200" s="114"/>
      <c r="M200" s="131"/>
      <c r="N200" s="128"/>
    </row>
    <row r="201" spans="1:14" ht="17.100000000000001" customHeight="1" x14ac:dyDescent="0.45">
      <c r="A201" s="119">
        <f t="shared" si="120"/>
        <v>217.59999999999428</v>
      </c>
      <c r="B201" s="120">
        <f t="shared" si="120"/>
        <v>6.6999999999999069</v>
      </c>
      <c r="C201" s="121">
        <f t="shared" si="124"/>
        <v>675.99999999999966</v>
      </c>
      <c r="D201" s="119">
        <f t="shared" si="121"/>
        <v>218.09999999999383</v>
      </c>
      <c r="E201" s="120">
        <f t="shared" si="121"/>
        <v>7.1999999999998963</v>
      </c>
      <c r="F201" s="121"/>
      <c r="G201" s="119">
        <f t="shared" si="122"/>
        <v>218.59999999999337</v>
      </c>
      <c r="H201" s="120">
        <f t="shared" si="122"/>
        <v>7.6999999999998856</v>
      </c>
      <c r="I201" s="121"/>
      <c r="J201" s="119">
        <f t="shared" si="123"/>
        <v>219.09999999999292</v>
      </c>
      <c r="K201" s="120">
        <f t="shared" si="123"/>
        <v>8.1999999999998749</v>
      </c>
      <c r="L201" s="121"/>
      <c r="M201" s="131"/>
      <c r="N201" s="128"/>
    </row>
    <row r="202" spans="1:14" ht="17.100000000000001" customHeight="1" x14ac:dyDescent="0.45">
      <c r="A202" s="129">
        <f t="shared" si="120"/>
        <v>217.60999999999427</v>
      </c>
      <c r="B202" s="130">
        <f t="shared" si="120"/>
        <v>6.7099999999999067</v>
      </c>
      <c r="C202" s="115">
        <f>+C201+$N$69/10</f>
        <v>677.24999999999966</v>
      </c>
      <c r="D202" s="129">
        <f t="shared" si="121"/>
        <v>218.10999999999382</v>
      </c>
      <c r="E202" s="130">
        <f t="shared" si="121"/>
        <v>7.209999999999896</v>
      </c>
      <c r="F202" s="115"/>
      <c r="G202" s="129">
        <f t="shared" si="122"/>
        <v>218.60999999999336</v>
      </c>
      <c r="H202" s="130">
        <f t="shared" si="122"/>
        <v>7.7099999999998854</v>
      </c>
      <c r="I202" s="115"/>
      <c r="J202" s="129">
        <f t="shared" si="123"/>
        <v>219.10999999999291</v>
      </c>
      <c r="K202" s="130">
        <f t="shared" si="123"/>
        <v>8.2099999999998747</v>
      </c>
      <c r="L202" s="115"/>
      <c r="M202" s="131"/>
      <c r="N202" s="128"/>
    </row>
    <row r="203" spans="1:14" ht="17.100000000000001" customHeight="1" x14ac:dyDescent="0.45">
      <c r="A203" s="117">
        <f t="shared" si="120"/>
        <v>217.61999999999426</v>
      </c>
      <c r="B203" s="118">
        <f t="shared" si="120"/>
        <v>6.7199999999999065</v>
      </c>
      <c r="C203" s="114">
        <f t="shared" ref="C203:C211" si="125">+C202+$N$69/10</f>
        <v>678.49999999999966</v>
      </c>
      <c r="D203" s="117">
        <f t="shared" si="121"/>
        <v>218.11999999999381</v>
      </c>
      <c r="E203" s="118">
        <f t="shared" si="121"/>
        <v>7.2199999999998958</v>
      </c>
      <c r="F203" s="114"/>
      <c r="G203" s="117">
        <f t="shared" si="122"/>
        <v>218.61999999999335</v>
      </c>
      <c r="H203" s="118">
        <f t="shared" si="122"/>
        <v>7.7199999999998852</v>
      </c>
      <c r="I203" s="114"/>
      <c r="J203" s="117">
        <f t="shared" si="123"/>
        <v>219.1199999999929</v>
      </c>
      <c r="K203" s="118">
        <f t="shared" si="123"/>
        <v>8.2199999999998745</v>
      </c>
      <c r="L203" s="114"/>
      <c r="M203" s="131"/>
      <c r="N203" s="128"/>
    </row>
    <row r="204" spans="1:14" ht="17.100000000000001" customHeight="1" x14ac:dyDescent="0.45">
      <c r="A204" s="117">
        <f t="shared" ref="A204:B219" si="126">+A203+0.01</f>
        <v>217.62999999999425</v>
      </c>
      <c r="B204" s="118">
        <f t="shared" si="126"/>
        <v>6.7299999999999063</v>
      </c>
      <c r="C204" s="114">
        <f t="shared" si="125"/>
        <v>679.74999999999966</v>
      </c>
      <c r="D204" s="117">
        <f t="shared" ref="D204:E219" si="127">+D203+0.01</f>
        <v>218.1299999999938</v>
      </c>
      <c r="E204" s="118">
        <f t="shared" si="127"/>
        <v>7.2299999999998956</v>
      </c>
      <c r="F204" s="114"/>
      <c r="G204" s="117">
        <f t="shared" ref="G204:H219" si="128">+G203+0.01</f>
        <v>218.62999999999334</v>
      </c>
      <c r="H204" s="118">
        <f t="shared" si="128"/>
        <v>7.729999999999885</v>
      </c>
      <c r="I204" s="114"/>
      <c r="J204" s="117">
        <f t="shared" ref="J204:K219" si="129">+J203+0.01</f>
        <v>219.12999999999289</v>
      </c>
      <c r="K204" s="118">
        <f t="shared" si="129"/>
        <v>8.2299999999998743</v>
      </c>
      <c r="L204" s="114"/>
      <c r="M204" s="131"/>
      <c r="N204" s="128"/>
    </row>
    <row r="205" spans="1:14" ht="17.100000000000001" customHeight="1" x14ac:dyDescent="0.45">
      <c r="A205" s="117">
        <f t="shared" si="126"/>
        <v>217.63999999999425</v>
      </c>
      <c r="B205" s="118">
        <f t="shared" si="126"/>
        <v>6.7399999999999061</v>
      </c>
      <c r="C205" s="114">
        <f t="shared" si="125"/>
        <v>680.99999999999966</v>
      </c>
      <c r="D205" s="117">
        <f t="shared" si="127"/>
        <v>218.13999999999379</v>
      </c>
      <c r="E205" s="118">
        <f t="shared" si="127"/>
        <v>7.2399999999998954</v>
      </c>
      <c r="F205" s="114"/>
      <c r="G205" s="117">
        <f t="shared" si="128"/>
        <v>218.63999999999334</v>
      </c>
      <c r="H205" s="118">
        <f t="shared" si="128"/>
        <v>7.7399999999998847</v>
      </c>
      <c r="I205" s="114"/>
      <c r="J205" s="117">
        <f t="shared" si="129"/>
        <v>219.13999999999288</v>
      </c>
      <c r="K205" s="118">
        <f t="shared" si="129"/>
        <v>8.2399999999998741</v>
      </c>
      <c r="L205" s="114"/>
      <c r="M205" s="131"/>
      <c r="N205" s="128"/>
    </row>
    <row r="206" spans="1:14" ht="17.100000000000001" customHeight="1" x14ac:dyDescent="0.45">
      <c r="A206" s="117">
        <f t="shared" si="126"/>
        <v>217.64999999999424</v>
      </c>
      <c r="B206" s="118">
        <f t="shared" si="126"/>
        <v>6.7499999999999059</v>
      </c>
      <c r="C206" s="114">
        <f t="shared" si="125"/>
        <v>682.24999999999966</v>
      </c>
      <c r="D206" s="117">
        <f t="shared" si="127"/>
        <v>218.14999999999378</v>
      </c>
      <c r="E206" s="118">
        <f t="shared" si="127"/>
        <v>7.2499999999998952</v>
      </c>
      <c r="F206" s="114"/>
      <c r="G206" s="117">
        <f t="shared" si="128"/>
        <v>218.64999999999333</v>
      </c>
      <c r="H206" s="118">
        <f t="shared" si="128"/>
        <v>7.7499999999998845</v>
      </c>
      <c r="I206" s="114"/>
      <c r="J206" s="117">
        <f t="shared" si="129"/>
        <v>219.14999999999287</v>
      </c>
      <c r="K206" s="118">
        <f t="shared" si="129"/>
        <v>8.2499999999998739</v>
      </c>
      <c r="L206" s="114"/>
      <c r="M206" s="131"/>
      <c r="N206" s="128"/>
    </row>
    <row r="207" spans="1:14" ht="17.100000000000001" customHeight="1" x14ac:dyDescent="0.45">
      <c r="A207" s="117">
        <f t="shared" si="126"/>
        <v>217.65999999999423</v>
      </c>
      <c r="B207" s="118">
        <f t="shared" si="126"/>
        <v>6.7599999999999056</v>
      </c>
      <c r="C207" s="114">
        <f t="shared" si="125"/>
        <v>683.49999999999966</v>
      </c>
      <c r="D207" s="117">
        <f t="shared" si="127"/>
        <v>218.15999999999377</v>
      </c>
      <c r="E207" s="118">
        <f t="shared" si="127"/>
        <v>7.259999999999895</v>
      </c>
      <c r="F207" s="114"/>
      <c r="G207" s="117">
        <f t="shared" si="128"/>
        <v>218.65999999999332</v>
      </c>
      <c r="H207" s="118">
        <f t="shared" si="128"/>
        <v>7.7599999999998843</v>
      </c>
      <c r="I207" s="114"/>
      <c r="J207" s="117">
        <f t="shared" si="129"/>
        <v>219.15999999999286</v>
      </c>
      <c r="K207" s="118">
        <f t="shared" si="129"/>
        <v>8.2599999999998737</v>
      </c>
      <c r="L207" s="114"/>
      <c r="M207" s="131"/>
      <c r="N207" s="128"/>
    </row>
    <row r="208" spans="1:14" ht="17.100000000000001" customHeight="1" x14ac:dyDescent="0.45">
      <c r="A208" s="117">
        <f t="shared" si="126"/>
        <v>217.66999999999422</v>
      </c>
      <c r="B208" s="118">
        <f t="shared" si="126"/>
        <v>6.7699999999999054</v>
      </c>
      <c r="C208" s="114">
        <f t="shared" si="125"/>
        <v>684.74999999999966</v>
      </c>
      <c r="D208" s="117">
        <f t="shared" si="127"/>
        <v>218.16999999999376</v>
      </c>
      <c r="E208" s="118">
        <f t="shared" si="127"/>
        <v>7.2699999999998948</v>
      </c>
      <c r="F208" s="114"/>
      <c r="G208" s="117">
        <f t="shared" si="128"/>
        <v>218.66999999999331</v>
      </c>
      <c r="H208" s="118">
        <f t="shared" si="128"/>
        <v>7.7699999999998841</v>
      </c>
      <c r="I208" s="114"/>
      <c r="J208" s="117">
        <f t="shared" si="129"/>
        <v>219.16999999999285</v>
      </c>
      <c r="K208" s="118">
        <f t="shared" si="129"/>
        <v>8.2699999999998735</v>
      </c>
      <c r="L208" s="114"/>
      <c r="M208" s="131"/>
      <c r="N208" s="128"/>
    </row>
    <row r="209" spans="1:14" ht="17.100000000000001" customHeight="1" x14ac:dyDescent="0.45">
      <c r="A209" s="117">
        <f t="shared" si="126"/>
        <v>217.67999999999421</v>
      </c>
      <c r="B209" s="118">
        <f t="shared" si="126"/>
        <v>6.7799999999999052</v>
      </c>
      <c r="C209" s="114">
        <f t="shared" si="125"/>
        <v>685.99999999999966</v>
      </c>
      <c r="D209" s="117">
        <f t="shared" si="127"/>
        <v>218.17999999999375</v>
      </c>
      <c r="E209" s="118">
        <f t="shared" si="127"/>
        <v>7.2799999999998946</v>
      </c>
      <c r="F209" s="114"/>
      <c r="G209" s="117">
        <f t="shared" si="128"/>
        <v>218.6799999999933</v>
      </c>
      <c r="H209" s="118">
        <f t="shared" si="128"/>
        <v>7.7799999999998839</v>
      </c>
      <c r="I209" s="114"/>
      <c r="J209" s="117">
        <f t="shared" si="129"/>
        <v>219.17999999999284</v>
      </c>
      <c r="K209" s="118">
        <f t="shared" si="129"/>
        <v>8.2799999999998732</v>
      </c>
      <c r="L209" s="114"/>
      <c r="M209" s="131"/>
      <c r="N209" s="128"/>
    </row>
    <row r="210" spans="1:14" ht="17.100000000000001" customHeight="1" x14ac:dyDescent="0.45">
      <c r="A210" s="117">
        <f t="shared" si="126"/>
        <v>217.6899999999942</v>
      </c>
      <c r="B210" s="118">
        <f t="shared" si="126"/>
        <v>6.789999999999905</v>
      </c>
      <c r="C210" s="114">
        <f t="shared" si="125"/>
        <v>687.24999999999966</v>
      </c>
      <c r="D210" s="117">
        <f t="shared" si="127"/>
        <v>218.18999999999374</v>
      </c>
      <c r="E210" s="118">
        <f t="shared" si="127"/>
        <v>7.2899999999998943</v>
      </c>
      <c r="F210" s="114"/>
      <c r="G210" s="117">
        <f t="shared" si="128"/>
        <v>218.68999999999329</v>
      </c>
      <c r="H210" s="118">
        <f t="shared" si="128"/>
        <v>7.7899999999998837</v>
      </c>
      <c r="I210" s="114"/>
      <c r="J210" s="117">
        <f t="shared" si="129"/>
        <v>219.18999999999284</v>
      </c>
      <c r="K210" s="118">
        <f t="shared" si="129"/>
        <v>8.289999999999873</v>
      </c>
      <c r="L210" s="114"/>
      <c r="M210" s="131"/>
      <c r="N210" s="128"/>
    </row>
    <row r="211" spans="1:14" ht="17.100000000000001" customHeight="1" x14ac:dyDescent="0.45">
      <c r="A211" s="119">
        <f t="shared" si="126"/>
        <v>217.69999999999419</v>
      </c>
      <c r="B211" s="120">
        <f t="shared" si="126"/>
        <v>6.7999999999999048</v>
      </c>
      <c r="C211" s="121">
        <f t="shared" si="125"/>
        <v>688.49999999999966</v>
      </c>
      <c r="D211" s="119">
        <f t="shared" si="127"/>
        <v>218.19999999999374</v>
      </c>
      <c r="E211" s="120">
        <f t="shared" si="127"/>
        <v>7.2999999999998941</v>
      </c>
      <c r="F211" s="121"/>
      <c r="G211" s="119">
        <f t="shared" si="128"/>
        <v>218.69999999999328</v>
      </c>
      <c r="H211" s="120">
        <f t="shared" si="128"/>
        <v>7.7999999999998835</v>
      </c>
      <c r="I211" s="121"/>
      <c r="J211" s="119">
        <f t="shared" si="129"/>
        <v>219.19999999999283</v>
      </c>
      <c r="K211" s="120">
        <f t="shared" si="129"/>
        <v>8.2999999999998728</v>
      </c>
      <c r="L211" s="121"/>
      <c r="M211" s="131"/>
      <c r="N211" s="128"/>
    </row>
    <row r="212" spans="1:14" ht="17.100000000000001" customHeight="1" x14ac:dyDescent="0.45">
      <c r="A212" s="129">
        <f t="shared" si="126"/>
        <v>217.70999999999418</v>
      </c>
      <c r="B212" s="130">
        <f t="shared" si="126"/>
        <v>6.8099999999999046</v>
      </c>
      <c r="C212" s="115">
        <f>+C211+$N$70/10</f>
        <v>689.74999999999966</v>
      </c>
      <c r="D212" s="129">
        <f t="shared" si="127"/>
        <v>218.20999999999373</v>
      </c>
      <c r="E212" s="130">
        <f t="shared" si="127"/>
        <v>7.3099999999998939</v>
      </c>
      <c r="F212" s="115"/>
      <c r="G212" s="129">
        <f t="shared" si="128"/>
        <v>218.70999999999327</v>
      </c>
      <c r="H212" s="130">
        <f t="shared" si="128"/>
        <v>7.8099999999998833</v>
      </c>
      <c r="I212" s="115"/>
      <c r="J212" s="129">
        <f t="shared" si="129"/>
        <v>219.20999999999282</v>
      </c>
      <c r="K212" s="130">
        <f t="shared" si="129"/>
        <v>8.3099999999998726</v>
      </c>
      <c r="L212" s="115"/>
      <c r="M212" s="131"/>
      <c r="N212" s="128"/>
    </row>
    <row r="213" spans="1:14" ht="17.100000000000001" customHeight="1" x14ac:dyDescent="0.45">
      <c r="A213" s="117">
        <f t="shared" si="126"/>
        <v>217.71999999999417</v>
      </c>
      <c r="B213" s="118">
        <f t="shared" si="126"/>
        <v>6.8199999999999044</v>
      </c>
      <c r="C213" s="114">
        <f t="shared" ref="C213:C220" si="130">+C212+$N$70/10</f>
        <v>690.99999999999966</v>
      </c>
      <c r="D213" s="117">
        <f t="shared" si="127"/>
        <v>218.21999999999372</v>
      </c>
      <c r="E213" s="118">
        <f t="shared" si="127"/>
        <v>7.3199999999998937</v>
      </c>
      <c r="F213" s="114"/>
      <c r="G213" s="117">
        <f t="shared" si="128"/>
        <v>218.71999999999326</v>
      </c>
      <c r="H213" s="118">
        <f t="shared" si="128"/>
        <v>7.819999999999883</v>
      </c>
      <c r="I213" s="114"/>
      <c r="J213" s="117">
        <f t="shared" si="129"/>
        <v>219.21999999999281</v>
      </c>
      <c r="K213" s="118">
        <f t="shared" si="129"/>
        <v>8.3199999999998724</v>
      </c>
      <c r="L213" s="114"/>
      <c r="M213" s="131"/>
      <c r="N213" s="128"/>
    </row>
    <row r="214" spans="1:14" ht="17.100000000000001" customHeight="1" x14ac:dyDescent="0.45">
      <c r="A214" s="117">
        <f t="shared" si="126"/>
        <v>217.72999999999416</v>
      </c>
      <c r="B214" s="118">
        <f t="shared" si="126"/>
        <v>6.8299999999999041</v>
      </c>
      <c r="C214" s="114">
        <f t="shared" si="130"/>
        <v>692.24999999999966</v>
      </c>
      <c r="D214" s="117">
        <f t="shared" si="127"/>
        <v>218.22999999999371</v>
      </c>
      <c r="E214" s="118">
        <f t="shared" si="127"/>
        <v>7.3299999999998935</v>
      </c>
      <c r="F214" s="114"/>
      <c r="G214" s="117">
        <f t="shared" si="128"/>
        <v>218.72999999999325</v>
      </c>
      <c r="H214" s="118">
        <f t="shared" si="128"/>
        <v>7.8299999999998828</v>
      </c>
      <c r="I214" s="114"/>
      <c r="J214" s="117">
        <f t="shared" si="129"/>
        <v>219.2299999999928</v>
      </c>
      <c r="K214" s="118">
        <f t="shared" si="129"/>
        <v>8.3299999999998722</v>
      </c>
      <c r="L214" s="114"/>
      <c r="M214" s="131"/>
      <c r="N214" s="128"/>
    </row>
    <row r="215" spans="1:14" ht="17.100000000000001" customHeight="1" x14ac:dyDescent="0.45">
      <c r="A215" s="117">
        <f t="shared" si="126"/>
        <v>217.73999999999415</v>
      </c>
      <c r="B215" s="118">
        <f t="shared" si="126"/>
        <v>6.8399999999999039</v>
      </c>
      <c r="C215" s="114">
        <f t="shared" si="130"/>
        <v>693.49999999999966</v>
      </c>
      <c r="D215" s="117">
        <f t="shared" si="127"/>
        <v>218.2399999999937</v>
      </c>
      <c r="E215" s="118">
        <f t="shared" si="127"/>
        <v>7.3399999999998933</v>
      </c>
      <c r="F215" s="114"/>
      <c r="G215" s="117">
        <f t="shared" si="128"/>
        <v>218.73999999999324</v>
      </c>
      <c r="H215" s="118">
        <f t="shared" si="128"/>
        <v>7.8399999999998826</v>
      </c>
      <c r="I215" s="114"/>
      <c r="J215" s="117">
        <f t="shared" si="129"/>
        <v>219.23999999999279</v>
      </c>
      <c r="K215" s="118">
        <f t="shared" si="129"/>
        <v>8.339999999999872</v>
      </c>
      <c r="L215" s="114"/>
      <c r="M215" s="131"/>
      <c r="N215" s="128"/>
    </row>
    <row r="216" spans="1:14" ht="17.100000000000001" customHeight="1" x14ac:dyDescent="0.45">
      <c r="A216" s="117">
        <f t="shared" si="126"/>
        <v>217.74999999999415</v>
      </c>
      <c r="B216" s="118">
        <f t="shared" si="126"/>
        <v>6.8499999999999037</v>
      </c>
      <c r="C216" s="114">
        <f t="shared" si="130"/>
        <v>694.74999999999966</v>
      </c>
      <c r="D216" s="117">
        <f t="shared" si="127"/>
        <v>218.24999999999369</v>
      </c>
      <c r="E216" s="118">
        <f t="shared" si="127"/>
        <v>7.3499999999998931</v>
      </c>
      <c r="F216" s="114"/>
      <c r="G216" s="117">
        <f t="shared" si="128"/>
        <v>218.74999999999324</v>
      </c>
      <c r="H216" s="118">
        <f t="shared" si="128"/>
        <v>7.8499999999998824</v>
      </c>
      <c r="I216" s="114"/>
      <c r="J216" s="117">
        <f t="shared" si="129"/>
        <v>219.24999999999278</v>
      </c>
      <c r="K216" s="118">
        <f t="shared" si="129"/>
        <v>8.3499999999998717</v>
      </c>
      <c r="L216" s="114"/>
      <c r="M216" s="131"/>
      <c r="N216" s="128"/>
    </row>
    <row r="217" spans="1:14" ht="17.100000000000001" customHeight="1" x14ac:dyDescent="0.45">
      <c r="A217" s="117">
        <f t="shared" si="126"/>
        <v>217.75999999999414</v>
      </c>
      <c r="B217" s="118">
        <f t="shared" si="126"/>
        <v>6.8599999999999035</v>
      </c>
      <c r="C217" s="114">
        <f t="shared" si="130"/>
        <v>695.99999999999966</v>
      </c>
      <c r="D217" s="117">
        <f t="shared" si="127"/>
        <v>218.25999999999368</v>
      </c>
      <c r="E217" s="118">
        <f t="shared" si="127"/>
        <v>7.3599999999998929</v>
      </c>
      <c r="F217" s="114"/>
      <c r="G217" s="117">
        <f t="shared" si="128"/>
        <v>218.75999999999323</v>
      </c>
      <c r="H217" s="118">
        <f t="shared" si="128"/>
        <v>7.8599999999998822</v>
      </c>
      <c r="I217" s="114"/>
      <c r="J217" s="117">
        <f t="shared" si="129"/>
        <v>219.25999999999277</v>
      </c>
      <c r="K217" s="118">
        <f t="shared" si="129"/>
        <v>8.3599999999998715</v>
      </c>
      <c r="L217" s="114"/>
      <c r="M217" s="131"/>
      <c r="N217" s="128"/>
    </row>
    <row r="218" spans="1:14" ht="17.100000000000001" customHeight="1" x14ac:dyDescent="0.45">
      <c r="A218" s="117">
        <f t="shared" si="126"/>
        <v>217.76999999999413</v>
      </c>
      <c r="B218" s="118">
        <f t="shared" si="126"/>
        <v>6.8699999999999033</v>
      </c>
      <c r="C218" s="114">
        <f t="shared" si="130"/>
        <v>697.24999999999966</v>
      </c>
      <c r="D218" s="117">
        <f t="shared" si="127"/>
        <v>218.26999999999367</v>
      </c>
      <c r="E218" s="118">
        <f t="shared" si="127"/>
        <v>7.3699999999998926</v>
      </c>
      <c r="F218" s="114"/>
      <c r="G218" s="117">
        <f t="shared" si="128"/>
        <v>218.76999999999322</v>
      </c>
      <c r="H218" s="118">
        <f t="shared" si="128"/>
        <v>7.869999999999882</v>
      </c>
      <c r="I218" s="114"/>
      <c r="J218" s="117">
        <f t="shared" si="129"/>
        <v>219.26999999999276</v>
      </c>
      <c r="K218" s="118">
        <f t="shared" si="129"/>
        <v>8.3699999999998713</v>
      </c>
      <c r="L218" s="114"/>
      <c r="M218" s="131"/>
      <c r="N218" s="128"/>
    </row>
    <row r="219" spans="1:14" ht="17.100000000000001" customHeight="1" x14ac:dyDescent="0.45">
      <c r="A219" s="117">
        <f t="shared" si="126"/>
        <v>217.77999999999412</v>
      </c>
      <c r="B219" s="118">
        <f t="shared" si="126"/>
        <v>6.8799999999999031</v>
      </c>
      <c r="C219" s="114">
        <f t="shared" si="130"/>
        <v>698.49999999999966</v>
      </c>
      <c r="D219" s="117">
        <f t="shared" si="127"/>
        <v>218.27999999999366</v>
      </c>
      <c r="E219" s="118">
        <f t="shared" si="127"/>
        <v>7.3799999999998924</v>
      </c>
      <c r="F219" s="114"/>
      <c r="G219" s="117">
        <f t="shared" si="128"/>
        <v>218.77999999999321</v>
      </c>
      <c r="H219" s="118">
        <f t="shared" si="128"/>
        <v>7.8799999999998818</v>
      </c>
      <c r="I219" s="114"/>
      <c r="J219" s="117">
        <f t="shared" si="129"/>
        <v>219.27999999999275</v>
      </c>
      <c r="K219" s="118">
        <f t="shared" si="129"/>
        <v>8.3799999999998711</v>
      </c>
      <c r="L219" s="114"/>
      <c r="M219" s="131"/>
      <c r="N219" s="128"/>
    </row>
    <row r="220" spans="1:14" ht="17.100000000000001" customHeight="1" x14ac:dyDescent="0.45">
      <c r="A220" s="126">
        <f t="shared" ref="A220:B220" si="131">+A219+0.01</f>
        <v>217.78999999999411</v>
      </c>
      <c r="B220" s="127">
        <f t="shared" si="131"/>
        <v>6.8899999999999029</v>
      </c>
      <c r="C220" s="121">
        <f t="shared" si="130"/>
        <v>699.74999999999966</v>
      </c>
      <c r="D220" s="126">
        <f t="shared" ref="D220:E220" si="132">+D219+0.01</f>
        <v>218.28999999999365</v>
      </c>
      <c r="E220" s="127">
        <f t="shared" si="132"/>
        <v>7.3899999999998922</v>
      </c>
      <c r="F220" s="121"/>
      <c r="G220" s="126">
        <f t="shared" ref="G220:H220" si="133">+G219+0.01</f>
        <v>218.7899999999932</v>
      </c>
      <c r="H220" s="127">
        <f t="shared" si="133"/>
        <v>7.8899999999998816</v>
      </c>
      <c r="I220" s="121"/>
      <c r="J220" s="126">
        <f t="shared" ref="J220:K220" si="134">+J219+0.01</f>
        <v>219.28999999999274</v>
      </c>
      <c r="K220" s="127">
        <f t="shared" si="134"/>
        <v>8.3899999999998709</v>
      </c>
      <c r="L220" s="121"/>
      <c r="M220" s="131"/>
      <c r="N220" s="128"/>
    </row>
    <row r="221" spans="1:14" ht="23.1" customHeight="1" x14ac:dyDescent="0.45">
      <c r="A221" s="103"/>
      <c r="B221" s="103"/>
      <c r="C221" s="103"/>
      <c r="D221" s="103"/>
      <c r="E221" s="103"/>
      <c r="F221" s="103"/>
      <c r="G221" s="103"/>
      <c r="H221" s="103"/>
      <c r="I221" s="104"/>
      <c r="J221" s="104"/>
      <c r="K221" s="104"/>
      <c r="L221" s="104"/>
      <c r="M221" s="131"/>
      <c r="N221" s="128"/>
    </row>
    <row r="222" spans="1:14" ht="23.1" customHeight="1" x14ac:dyDescent="0.45">
      <c r="A222" s="103"/>
      <c r="B222" s="103"/>
      <c r="C222" s="103"/>
      <c r="D222" s="103"/>
      <c r="E222" s="103"/>
      <c r="F222" s="103"/>
      <c r="G222" s="103"/>
      <c r="H222" s="103"/>
      <c r="I222" s="104"/>
      <c r="J222" s="104"/>
      <c r="K222" s="104"/>
      <c r="L222" s="104"/>
      <c r="M222" s="131"/>
      <c r="N222" s="128"/>
    </row>
    <row r="223" spans="1:14" ht="23.1" customHeight="1" x14ac:dyDescent="0.45">
      <c r="A223" s="137"/>
      <c r="B223" s="103"/>
      <c r="C223" s="103"/>
      <c r="D223" s="103"/>
      <c r="E223" s="103"/>
      <c r="F223" s="103"/>
      <c r="G223" s="103"/>
      <c r="H223" s="103"/>
      <c r="I223" s="104"/>
      <c r="J223" s="104"/>
      <c r="K223" s="104"/>
      <c r="L223" s="104"/>
      <c r="M223" s="131"/>
      <c r="N223" s="128"/>
    </row>
    <row r="224" spans="1:14" ht="23.1" customHeight="1" x14ac:dyDescent="0.4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1"/>
      <c r="N224" s="128"/>
    </row>
    <row r="225" spans="1:14" ht="23.1" customHeight="1" x14ac:dyDescent="0.4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1"/>
      <c r="N225" s="128"/>
    </row>
    <row r="226" spans="1:14" ht="17.100000000000001" customHeight="1" x14ac:dyDescent="0.45">
      <c r="A226" s="145"/>
      <c r="B226" s="145"/>
      <c r="C226" s="136"/>
      <c r="D226" s="145"/>
      <c r="E226" s="145"/>
      <c r="F226" s="136"/>
      <c r="G226" s="145"/>
      <c r="H226" s="145"/>
      <c r="I226" s="136"/>
      <c r="J226" s="145"/>
      <c r="K226" s="145"/>
      <c r="L226" s="136"/>
      <c r="M226" s="131"/>
      <c r="N226" s="128"/>
    </row>
    <row r="227" spans="1:14" ht="17.100000000000001" customHeight="1" x14ac:dyDescent="0.45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1"/>
      <c r="N227" s="128"/>
    </row>
    <row r="228" spans="1:14" ht="17.100000000000001" customHeight="1" x14ac:dyDescent="0.45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1"/>
      <c r="N228" s="128"/>
    </row>
    <row r="229" spans="1:14" ht="17.100000000000001" customHeight="1" x14ac:dyDescent="0.45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1"/>
      <c r="N229" s="128"/>
    </row>
    <row r="230" spans="1:14" ht="17.100000000000001" customHeight="1" x14ac:dyDescent="0.45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1"/>
      <c r="N230" s="128"/>
    </row>
    <row r="231" spans="1:14" ht="17.100000000000001" customHeight="1" x14ac:dyDescent="0.45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1"/>
      <c r="N231" s="128"/>
    </row>
    <row r="232" spans="1:14" ht="17.100000000000001" customHeight="1" x14ac:dyDescent="0.45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1"/>
      <c r="N232" s="128"/>
    </row>
    <row r="233" spans="1:14" ht="17.100000000000001" customHeight="1" x14ac:dyDescent="0.45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1"/>
      <c r="N233" s="128"/>
    </row>
    <row r="234" spans="1:14" ht="17.100000000000001" customHeight="1" x14ac:dyDescent="0.45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1"/>
      <c r="N234" s="128"/>
    </row>
    <row r="235" spans="1:14" ht="17.100000000000001" customHeight="1" x14ac:dyDescent="0.4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1"/>
      <c r="N235" s="128"/>
    </row>
    <row r="236" spans="1:14" ht="17.100000000000001" customHeight="1" x14ac:dyDescent="0.45">
      <c r="A236" s="145"/>
      <c r="B236" s="145"/>
      <c r="C236" s="136"/>
      <c r="D236" s="145"/>
      <c r="E236" s="145"/>
      <c r="F236" s="136"/>
      <c r="G236" s="145"/>
      <c r="H236" s="145"/>
      <c r="I236" s="136"/>
      <c r="J236" s="145"/>
      <c r="K236" s="145"/>
      <c r="L236" s="136"/>
      <c r="M236" s="131"/>
      <c r="N236" s="128"/>
    </row>
    <row r="237" spans="1:14" ht="17.100000000000001" customHeight="1" x14ac:dyDescent="0.45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1"/>
      <c r="N237" s="133"/>
    </row>
    <row r="238" spans="1:14" ht="17.100000000000001" customHeight="1" x14ac:dyDescent="0.45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1"/>
      <c r="N238" s="128"/>
    </row>
    <row r="239" spans="1:14" ht="17.100000000000001" customHeight="1" x14ac:dyDescent="0.45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1"/>
      <c r="N239" s="128"/>
    </row>
    <row r="240" spans="1:14" ht="17.100000000000001" customHeight="1" x14ac:dyDescent="0.45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1"/>
      <c r="N240" s="128"/>
    </row>
    <row r="241" spans="1:14" ht="17.100000000000001" customHeight="1" x14ac:dyDescent="0.45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1"/>
      <c r="N241" s="128"/>
    </row>
    <row r="242" spans="1:14" ht="17.100000000000001" customHeight="1" x14ac:dyDescent="0.45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1"/>
      <c r="N242" s="128"/>
    </row>
    <row r="243" spans="1:14" ht="17.100000000000001" customHeight="1" x14ac:dyDescent="0.45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1"/>
      <c r="N243" s="128"/>
    </row>
    <row r="244" spans="1:14" ht="17.100000000000001" customHeight="1" x14ac:dyDescent="0.4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1"/>
      <c r="N244" s="128"/>
    </row>
    <row r="245" spans="1:14" ht="17.100000000000001" customHeight="1" x14ac:dyDescent="0.4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1"/>
      <c r="N245" s="128"/>
    </row>
    <row r="246" spans="1:14" ht="17.100000000000001" customHeight="1" x14ac:dyDescent="0.45">
      <c r="A246" s="145"/>
      <c r="B246" s="145"/>
      <c r="C246" s="136"/>
      <c r="D246" s="145"/>
      <c r="E246" s="145"/>
      <c r="F246" s="136"/>
      <c r="G246" s="145"/>
      <c r="H246" s="145"/>
      <c r="I246" s="136"/>
      <c r="J246" s="145"/>
      <c r="K246" s="145"/>
      <c r="L246" s="136"/>
      <c r="M246" s="131"/>
      <c r="N246" s="128"/>
    </row>
    <row r="247" spans="1:14" ht="17.100000000000001" customHeight="1" x14ac:dyDescent="0.4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1"/>
      <c r="N247" s="128"/>
    </row>
    <row r="248" spans="1:14" ht="17.100000000000001" customHeight="1" x14ac:dyDescent="0.4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1"/>
      <c r="N248" s="128"/>
    </row>
    <row r="249" spans="1:14" ht="17.100000000000001" customHeight="1" x14ac:dyDescent="0.4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1"/>
      <c r="N249" s="128"/>
    </row>
    <row r="250" spans="1:14" ht="17.100000000000001" customHeight="1" x14ac:dyDescent="0.4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1"/>
      <c r="N250" s="128"/>
    </row>
    <row r="251" spans="1:14" ht="17.100000000000001" customHeight="1" x14ac:dyDescent="0.4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1"/>
      <c r="N251" s="128"/>
    </row>
    <row r="252" spans="1:14" ht="17.100000000000001" customHeight="1" x14ac:dyDescent="0.4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1"/>
      <c r="N252" s="128"/>
    </row>
    <row r="253" spans="1:14" ht="17.100000000000001" customHeight="1" x14ac:dyDescent="0.4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1"/>
      <c r="N253" s="128"/>
    </row>
    <row r="254" spans="1:14" ht="17.100000000000001" customHeight="1" x14ac:dyDescent="0.45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1"/>
      <c r="N254" s="128"/>
    </row>
    <row r="255" spans="1:14" ht="17.100000000000001" customHeight="1" x14ac:dyDescent="0.4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1"/>
      <c r="N255" s="128"/>
    </row>
    <row r="256" spans="1:14" ht="17.100000000000001" customHeight="1" x14ac:dyDescent="0.45">
      <c r="A256" s="145"/>
      <c r="B256" s="145"/>
      <c r="C256" s="136"/>
      <c r="D256" s="145"/>
      <c r="E256" s="145"/>
      <c r="F256" s="136"/>
      <c r="G256" s="145"/>
      <c r="H256" s="145"/>
      <c r="I256" s="136"/>
      <c r="J256" s="145"/>
      <c r="K256" s="145"/>
      <c r="L256" s="136"/>
      <c r="M256" s="131"/>
      <c r="N256" s="128"/>
    </row>
    <row r="257" spans="1:14" ht="17.100000000000001" customHeight="1" x14ac:dyDescent="0.4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1"/>
      <c r="N257" s="128"/>
    </row>
    <row r="258" spans="1:14" ht="17.100000000000001" customHeight="1" x14ac:dyDescent="0.4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1"/>
      <c r="N258" s="128"/>
    </row>
    <row r="259" spans="1:14" ht="17.100000000000001" customHeight="1" x14ac:dyDescent="0.4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1"/>
      <c r="N259" s="128"/>
    </row>
    <row r="260" spans="1:14" ht="17.100000000000001" customHeight="1" x14ac:dyDescent="0.4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1"/>
      <c r="N260" s="128"/>
    </row>
    <row r="261" spans="1:14" ht="17.100000000000001" customHeight="1" x14ac:dyDescent="0.45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1"/>
      <c r="N261" s="128"/>
    </row>
    <row r="262" spans="1:14" ht="17.100000000000001" customHeight="1" x14ac:dyDescent="0.45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28"/>
      <c r="N262" s="128"/>
    </row>
    <row r="263" spans="1:14" ht="17.100000000000001" customHeight="1" x14ac:dyDescent="0.45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28"/>
      <c r="N263" s="128"/>
    </row>
    <row r="264" spans="1:14" ht="17.100000000000001" customHeight="1" x14ac:dyDescent="0.45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28"/>
      <c r="N264" s="128"/>
    </row>
    <row r="265" spans="1:14" ht="17.100000000000001" customHeight="1" x14ac:dyDescent="0.4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28"/>
      <c r="N265" s="128"/>
    </row>
    <row r="266" spans="1:14" ht="17.100000000000001" customHeight="1" x14ac:dyDescent="0.45">
      <c r="A266" s="145"/>
      <c r="B266" s="145"/>
      <c r="C266" s="136"/>
      <c r="D266" s="145"/>
      <c r="E266" s="145"/>
      <c r="F266" s="136"/>
      <c r="G266" s="145"/>
      <c r="H266" s="145"/>
      <c r="I266" s="136"/>
      <c r="J266" s="145"/>
      <c r="K266" s="145"/>
      <c r="L266" s="136"/>
      <c r="M266" s="128"/>
      <c r="N266" s="128"/>
    </row>
    <row r="267" spans="1:14" ht="17.100000000000001" customHeight="1" x14ac:dyDescent="0.45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28"/>
      <c r="N267" s="128"/>
    </row>
    <row r="268" spans="1:14" ht="17.100000000000001" customHeight="1" x14ac:dyDescent="0.45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28"/>
      <c r="N268" s="128"/>
    </row>
    <row r="269" spans="1:14" ht="17.100000000000001" customHeight="1" x14ac:dyDescent="0.35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4"/>
      <c r="N269" s="134"/>
    </row>
    <row r="270" spans="1:14" ht="17.100000000000001" customHeight="1" x14ac:dyDescent="0.35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4"/>
      <c r="N270" s="134"/>
    </row>
    <row r="271" spans="1:14" ht="17.100000000000001" customHeight="1" x14ac:dyDescent="0.35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4"/>
      <c r="N271" s="134"/>
    </row>
    <row r="272" spans="1:14" ht="17.100000000000001" customHeight="1" x14ac:dyDescent="0.35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4"/>
      <c r="N272" s="134"/>
    </row>
    <row r="273" spans="1:14" ht="17.100000000000001" customHeight="1" x14ac:dyDescent="0.35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4"/>
      <c r="N273" s="134"/>
    </row>
    <row r="274" spans="1:14" ht="17.100000000000001" customHeight="1" x14ac:dyDescent="0.45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28"/>
      <c r="N274" s="128"/>
    </row>
    <row r="275" spans="1:14" ht="17.100000000000001" customHeight="1" x14ac:dyDescent="0.4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28"/>
      <c r="N275" s="128"/>
    </row>
    <row r="276" spans="1:14" ht="23.1" customHeight="1" x14ac:dyDescent="0.45">
      <c r="A276" s="146"/>
      <c r="B276" s="146"/>
      <c r="C276" s="146"/>
      <c r="D276" s="146"/>
      <c r="E276" s="146"/>
      <c r="F276" s="146"/>
      <c r="G276" s="146"/>
      <c r="H276" s="146"/>
      <c r="I276" s="147"/>
      <c r="J276" s="147"/>
      <c r="K276" s="147"/>
      <c r="L276" s="147"/>
      <c r="M276" s="128"/>
      <c r="N276" s="128"/>
    </row>
    <row r="277" spans="1:14" ht="23.1" customHeight="1" x14ac:dyDescent="0.45">
      <c r="A277" s="146"/>
      <c r="B277" s="146"/>
      <c r="C277" s="146"/>
      <c r="D277" s="146"/>
      <c r="E277" s="146"/>
      <c r="F277" s="146"/>
      <c r="G277" s="146"/>
      <c r="H277" s="146"/>
      <c r="I277" s="147"/>
      <c r="J277" s="147"/>
      <c r="K277" s="147"/>
      <c r="L277" s="147"/>
      <c r="M277" s="131"/>
      <c r="N277" s="128"/>
    </row>
    <row r="278" spans="1:14" ht="23.1" customHeight="1" x14ac:dyDescent="0.45">
      <c r="A278" s="148"/>
      <c r="B278" s="146"/>
      <c r="C278" s="146"/>
      <c r="D278" s="146"/>
      <c r="E278" s="146"/>
      <c r="F278" s="146"/>
      <c r="G278" s="146"/>
      <c r="H278" s="146"/>
      <c r="I278" s="147"/>
      <c r="J278" s="147"/>
      <c r="K278" s="147"/>
      <c r="L278" s="147"/>
      <c r="M278" s="131"/>
      <c r="N278" s="128"/>
    </row>
    <row r="279" spans="1:14" ht="23.1" customHeight="1" x14ac:dyDescent="0.4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1"/>
      <c r="N279" s="128"/>
    </row>
    <row r="280" spans="1:14" ht="23.1" customHeight="1" x14ac:dyDescent="0.4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1"/>
      <c r="N280" s="128"/>
    </row>
    <row r="281" spans="1:14" ht="17.100000000000001" customHeight="1" x14ac:dyDescent="0.45">
      <c r="A281" s="145"/>
      <c r="B281" s="145"/>
      <c r="C281" s="136"/>
      <c r="D281" s="145"/>
      <c r="E281" s="145"/>
      <c r="F281" s="136"/>
      <c r="G281" s="145"/>
      <c r="H281" s="145"/>
      <c r="I281" s="136"/>
      <c r="J281" s="145"/>
      <c r="K281" s="145"/>
      <c r="L281" s="136"/>
      <c r="M281" s="131"/>
      <c r="N281" s="128"/>
    </row>
    <row r="282" spans="1:14" ht="17.100000000000001" customHeight="1" x14ac:dyDescent="0.45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1"/>
      <c r="N282" s="128"/>
    </row>
    <row r="283" spans="1:14" ht="17.100000000000001" customHeight="1" x14ac:dyDescent="0.45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1"/>
      <c r="N283" s="128"/>
    </row>
    <row r="284" spans="1:14" ht="17.100000000000001" customHeight="1" x14ac:dyDescent="0.45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1"/>
      <c r="N284" s="128"/>
    </row>
    <row r="285" spans="1:14" ht="17.100000000000001" customHeight="1" x14ac:dyDescent="0.4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1"/>
      <c r="N285" s="128"/>
    </row>
    <row r="286" spans="1:14" ht="17.100000000000001" customHeight="1" x14ac:dyDescent="0.45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1"/>
      <c r="N286" s="128"/>
    </row>
    <row r="287" spans="1:14" ht="17.100000000000001" customHeight="1" x14ac:dyDescent="0.45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1"/>
      <c r="N287" s="128"/>
    </row>
    <row r="288" spans="1:14" ht="17.100000000000001" customHeight="1" x14ac:dyDescent="0.45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1"/>
      <c r="N288" s="128"/>
    </row>
    <row r="289" spans="1:14" ht="17.100000000000001" customHeight="1" x14ac:dyDescent="0.45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1"/>
      <c r="N289" s="128"/>
    </row>
    <row r="290" spans="1:14" ht="17.100000000000001" customHeight="1" x14ac:dyDescent="0.45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1"/>
      <c r="N290" s="128"/>
    </row>
    <row r="291" spans="1:14" ht="17.100000000000001" customHeight="1" x14ac:dyDescent="0.45">
      <c r="A291" s="145"/>
      <c r="B291" s="145"/>
      <c r="C291" s="136"/>
      <c r="D291" s="145"/>
      <c r="E291" s="145"/>
      <c r="F291" s="136"/>
      <c r="G291" s="145"/>
      <c r="H291" s="145"/>
      <c r="I291" s="136"/>
      <c r="J291" s="145"/>
      <c r="K291" s="145"/>
      <c r="L291" s="136"/>
      <c r="M291" s="131"/>
      <c r="N291" s="128"/>
    </row>
    <row r="292" spans="1:14" ht="17.100000000000001" customHeight="1" x14ac:dyDescent="0.45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1"/>
      <c r="N292" s="128"/>
    </row>
    <row r="293" spans="1:14" ht="17.100000000000001" customHeight="1" x14ac:dyDescent="0.45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1"/>
      <c r="N293" s="128"/>
    </row>
    <row r="294" spans="1:14" ht="17.100000000000001" customHeight="1" x14ac:dyDescent="0.45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1"/>
      <c r="N294" s="128"/>
    </row>
    <row r="295" spans="1:14" ht="17.100000000000001" customHeight="1" x14ac:dyDescent="0.45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1"/>
      <c r="N295" s="128"/>
    </row>
    <row r="296" spans="1:14" ht="17.100000000000001" customHeight="1" x14ac:dyDescent="0.45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1"/>
      <c r="N296" s="128"/>
    </row>
    <row r="297" spans="1:14" ht="17.100000000000001" customHeight="1" x14ac:dyDescent="0.45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1"/>
      <c r="N297" s="128"/>
    </row>
    <row r="298" spans="1:14" ht="17.100000000000001" customHeight="1" x14ac:dyDescent="0.45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1"/>
      <c r="N298" s="128"/>
    </row>
    <row r="299" spans="1:14" ht="17.100000000000001" customHeight="1" x14ac:dyDescent="0.45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1"/>
      <c r="N299" s="128"/>
    </row>
    <row r="300" spans="1:14" ht="17.100000000000001" customHeight="1" x14ac:dyDescent="0.45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1"/>
      <c r="N300" s="128"/>
    </row>
    <row r="301" spans="1:14" ht="17.100000000000001" customHeight="1" x14ac:dyDescent="0.45">
      <c r="A301" s="145"/>
      <c r="B301" s="145"/>
      <c r="C301" s="136"/>
      <c r="D301" s="145"/>
      <c r="E301" s="145"/>
      <c r="F301" s="136"/>
      <c r="G301" s="145"/>
      <c r="H301" s="145"/>
      <c r="I301" s="136"/>
      <c r="J301" s="145"/>
      <c r="K301" s="145"/>
      <c r="L301" s="136"/>
      <c r="M301" s="131"/>
      <c r="N301" s="128"/>
    </row>
    <row r="302" spans="1:14" ht="17.100000000000001" customHeight="1" x14ac:dyDescent="0.45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1"/>
      <c r="N302" s="128"/>
    </row>
    <row r="303" spans="1:14" ht="17.100000000000001" customHeight="1" x14ac:dyDescent="0.45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1"/>
      <c r="N303" s="128"/>
    </row>
    <row r="304" spans="1:14" ht="17.100000000000001" customHeight="1" x14ac:dyDescent="0.45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1"/>
      <c r="N304" s="128"/>
    </row>
    <row r="305" spans="1:14" ht="17.100000000000001" customHeight="1" x14ac:dyDescent="0.45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1"/>
      <c r="N305" s="128"/>
    </row>
    <row r="306" spans="1:14" ht="17.100000000000001" customHeight="1" x14ac:dyDescent="0.45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1"/>
      <c r="N306" s="128"/>
    </row>
    <row r="307" spans="1:14" ht="17.100000000000001" customHeight="1" x14ac:dyDescent="0.45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1"/>
      <c r="N307" s="128"/>
    </row>
    <row r="308" spans="1:14" ht="17.100000000000001" customHeight="1" x14ac:dyDescent="0.45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1"/>
      <c r="N308" s="128"/>
    </row>
    <row r="309" spans="1:14" ht="17.100000000000001" customHeight="1" x14ac:dyDescent="0.45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1"/>
      <c r="N309" s="128"/>
    </row>
    <row r="310" spans="1:14" ht="17.100000000000001" customHeight="1" x14ac:dyDescent="0.45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1"/>
      <c r="N310" s="128"/>
    </row>
    <row r="311" spans="1:14" ht="17.100000000000001" customHeight="1" x14ac:dyDescent="0.45">
      <c r="A311" s="145"/>
      <c r="B311" s="145"/>
      <c r="C311" s="136"/>
      <c r="D311" s="145"/>
      <c r="E311" s="145"/>
      <c r="F311" s="136"/>
      <c r="G311" s="145"/>
      <c r="H311" s="145"/>
      <c r="I311" s="136"/>
      <c r="J311" s="145"/>
      <c r="K311" s="145"/>
      <c r="L311" s="136"/>
      <c r="M311" s="131"/>
      <c r="N311" s="128"/>
    </row>
    <row r="312" spans="1:14" ht="17.100000000000001" customHeight="1" x14ac:dyDescent="0.45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1"/>
      <c r="N312" s="128"/>
    </row>
    <row r="313" spans="1:14" ht="17.100000000000001" customHeight="1" x14ac:dyDescent="0.45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1"/>
      <c r="N313" s="128"/>
    </row>
    <row r="314" spans="1:14" ht="17.100000000000001" customHeight="1" x14ac:dyDescent="0.45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1"/>
      <c r="N314" s="128"/>
    </row>
    <row r="315" spans="1:14" ht="17.100000000000001" customHeight="1" x14ac:dyDescent="0.45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1"/>
      <c r="N315" s="128"/>
    </row>
    <row r="316" spans="1:14" ht="17.100000000000001" customHeight="1" x14ac:dyDescent="0.45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1"/>
      <c r="N316" s="128"/>
    </row>
    <row r="317" spans="1:14" ht="17.100000000000001" customHeight="1" x14ac:dyDescent="0.45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1"/>
      <c r="N317" s="128"/>
    </row>
    <row r="318" spans="1:14" ht="17.100000000000001" customHeight="1" x14ac:dyDescent="0.45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28"/>
      <c r="N318" s="128"/>
    </row>
    <row r="319" spans="1:14" ht="17.100000000000001" customHeight="1" x14ac:dyDescent="0.45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28"/>
      <c r="N319" s="128"/>
    </row>
    <row r="320" spans="1:14" ht="17.100000000000001" customHeight="1" x14ac:dyDescent="0.45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28"/>
      <c r="N320" s="128"/>
    </row>
    <row r="321" spans="1:14" ht="17.100000000000001" customHeight="1" x14ac:dyDescent="0.45">
      <c r="A321" s="145"/>
      <c r="B321" s="145"/>
      <c r="C321" s="136"/>
      <c r="D321" s="145"/>
      <c r="E321" s="145"/>
      <c r="F321" s="136"/>
      <c r="G321" s="145"/>
      <c r="H321" s="145"/>
      <c r="I321" s="136"/>
      <c r="J321" s="145"/>
      <c r="K321" s="145"/>
      <c r="L321" s="136"/>
      <c r="M321" s="128"/>
      <c r="N321" s="128"/>
    </row>
    <row r="322" spans="1:14" ht="17.100000000000001" customHeight="1" x14ac:dyDescent="0.45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28"/>
      <c r="N322" s="128"/>
    </row>
    <row r="323" spans="1:14" ht="17.100000000000001" customHeight="1" x14ac:dyDescent="0.45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28"/>
      <c r="N323" s="128"/>
    </row>
    <row r="324" spans="1:14" ht="17.100000000000001" customHeight="1" x14ac:dyDescent="0.45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28"/>
      <c r="N324" s="128"/>
    </row>
    <row r="325" spans="1:14" ht="17.100000000000001" customHeight="1" x14ac:dyDescent="0.35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4"/>
      <c r="N325" s="134"/>
    </row>
    <row r="326" spans="1:14" ht="17.100000000000001" customHeight="1" x14ac:dyDescent="0.35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4"/>
      <c r="N326" s="134"/>
    </row>
    <row r="327" spans="1:14" ht="17.100000000000001" customHeight="1" x14ac:dyDescent="0.35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4"/>
      <c r="N327" s="134"/>
    </row>
    <row r="328" spans="1:14" ht="17.100000000000001" customHeight="1" x14ac:dyDescent="0.35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4"/>
      <c r="N328" s="134"/>
    </row>
    <row r="329" spans="1:14" ht="17.100000000000001" customHeight="1" x14ac:dyDescent="0.35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4"/>
      <c r="N329" s="134"/>
    </row>
    <row r="330" spans="1:14" ht="17.100000000000001" customHeight="1" x14ac:dyDescent="0.35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4"/>
      <c r="N330" s="134"/>
    </row>
    <row r="331" spans="1:14" ht="23.1" customHeight="1" x14ac:dyDescent="0.35">
      <c r="A331" s="146"/>
      <c r="B331" s="146"/>
      <c r="C331" s="146"/>
      <c r="D331" s="146"/>
      <c r="E331" s="146"/>
      <c r="F331" s="146"/>
      <c r="G331" s="146"/>
      <c r="H331" s="146"/>
      <c r="I331" s="147"/>
      <c r="J331" s="147"/>
      <c r="K331" s="147"/>
      <c r="L331" s="147"/>
      <c r="M331" s="134"/>
      <c r="N331" s="134"/>
    </row>
    <row r="332" spans="1:14" ht="23.1" customHeight="1" x14ac:dyDescent="0.35">
      <c r="A332" s="146"/>
      <c r="B332" s="146"/>
      <c r="C332" s="146"/>
      <c r="D332" s="146"/>
      <c r="E332" s="146"/>
      <c r="F332" s="146"/>
      <c r="G332" s="146"/>
      <c r="H332" s="146"/>
      <c r="I332" s="147"/>
      <c r="J332" s="147"/>
      <c r="K332" s="147"/>
      <c r="L332" s="147"/>
      <c r="M332" s="134"/>
      <c r="N332" s="134"/>
    </row>
    <row r="333" spans="1:14" ht="23.1" customHeight="1" x14ac:dyDescent="0.35">
      <c r="A333" s="148"/>
      <c r="B333" s="146"/>
      <c r="C333" s="146"/>
      <c r="D333" s="146"/>
      <c r="E333" s="146"/>
      <c r="F333" s="146"/>
      <c r="G333" s="146"/>
      <c r="H333" s="146"/>
      <c r="I333" s="147"/>
      <c r="J333" s="147"/>
      <c r="K333" s="147"/>
      <c r="L333" s="147"/>
      <c r="M333" s="134"/>
      <c r="N333" s="134"/>
    </row>
    <row r="334" spans="1:14" ht="23.1" customHeight="1" x14ac:dyDescent="0.35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4"/>
      <c r="N334" s="134"/>
    </row>
    <row r="335" spans="1:14" ht="23.1" customHeight="1" x14ac:dyDescent="0.35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4"/>
      <c r="N335" s="134"/>
    </row>
    <row r="336" spans="1:14" ht="17.100000000000001" customHeight="1" x14ac:dyDescent="0.35">
      <c r="A336" s="145"/>
      <c r="B336" s="145"/>
      <c r="C336" s="136"/>
      <c r="D336" s="145"/>
      <c r="E336" s="145"/>
      <c r="F336" s="136"/>
      <c r="G336" s="145"/>
      <c r="H336" s="145"/>
      <c r="I336" s="136"/>
      <c r="J336" s="145"/>
      <c r="K336" s="145"/>
      <c r="L336" s="136"/>
      <c r="M336" s="134"/>
      <c r="N336" s="134"/>
    </row>
    <row r="337" spans="1:14" ht="17.100000000000001" customHeight="1" x14ac:dyDescent="0.35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4"/>
      <c r="N337" s="134"/>
    </row>
    <row r="338" spans="1:14" ht="17.100000000000001" customHeight="1" x14ac:dyDescent="0.35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4"/>
      <c r="N338" s="134"/>
    </row>
    <row r="339" spans="1:14" ht="17.100000000000001" customHeight="1" x14ac:dyDescent="0.35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4"/>
      <c r="N339" s="134"/>
    </row>
    <row r="340" spans="1:14" ht="17.100000000000001" customHeight="1" x14ac:dyDescent="0.35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4"/>
      <c r="N340" s="134"/>
    </row>
    <row r="341" spans="1:14" ht="17.100000000000001" customHeight="1" x14ac:dyDescent="0.35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4"/>
      <c r="N341" s="134"/>
    </row>
    <row r="342" spans="1:14" ht="17.100000000000001" customHeight="1" x14ac:dyDescent="0.35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4"/>
      <c r="N342" s="134"/>
    </row>
    <row r="343" spans="1:14" ht="17.100000000000001" customHeight="1" x14ac:dyDescent="0.35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4"/>
      <c r="N343" s="134"/>
    </row>
    <row r="344" spans="1:14" ht="17.100000000000001" customHeight="1" x14ac:dyDescent="0.35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4"/>
      <c r="N344" s="134"/>
    </row>
    <row r="345" spans="1:14" ht="17.100000000000001" customHeight="1" x14ac:dyDescent="0.35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4"/>
      <c r="N345" s="134"/>
    </row>
    <row r="346" spans="1:14" ht="17.100000000000001" customHeight="1" x14ac:dyDescent="0.35">
      <c r="A346" s="145"/>
      <c r="B346" s="145"/>
      <c r="C346" s="136"/>
      <c r="D346" s="145"/>
      <c r="E346" s="145"/>
      <c r="F346" s="136"/>
      <c r="G346" s="145"/>
      <c r="H346" s="145"/>
      <c r="I346" s="136"/>
      <c r="J346" s="145"/>
      <c r="K346" s="145"/>
      <c r="L346" s="136"/>
      <c r="M346" s="134"/>
      <c r="N346" s="134"/>
    </row>
    <row r="347" spans="1:14" ht="17.100000000000001" customHeight="1" x14ac:dyDescent="0.35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1:14" ht="17.100000000000001" customHeight="1" x14ac:dyDescent="0.35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1:14" ht="17.100000000000001" customHeight="1" x14ac:dyDescent="0.35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1:14" ht="17.100000000000001" customHeight="1" x14ac:dyDescent="0.35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1:14" ht="17.100000000000001" customHeight="1" x14ac:dyDescent="0.35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1:14" ht="17.100000000000001" customHeight="1" x14ac:dyDescent="0.35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1:12" ht="17.100000000000001" customHeight="1" x14ac:dyDescent="0.35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1:12" ht="17.100000000000001" customHeight="1" x14ac:dyDescent="0.35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1:12" ht="17.100000000000001" customHeight="1" x14ac:dyDescent="0.35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1:12" ht="17.100000000000001" customHeight="1" x14ac:dyDescent="0.35">
      <c r="A356" s="145"/>
      <c r="B356" s="145"/>
      <c r="C356" s="136"/>
      <c r="D356" s="145"/>
      <c r="E356" s="145"/>
      <c r="F356" s="136"/>
      <c r="G356" s="145"/>
      <c r="H356" s="145"/>
      <c r="I356" s="136"/>
      <c r="J356" s="145"/>
      <c r="K356" s="145"/>
      <c r="L356" s="136"/>
    </row>
    <row r="357" spans="1:12" ht="17.100000000000001" customHeight="1" x14ac:dyDescent="0.35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1:12" ht="17.100000000000001" customHeight="1" x14ac:dyDescent="0.35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1:12" ht="17.100000000000001" customHeight="1" x14ac:dyDescent="0.35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1:12" ht="17.100000000000001" customHeight="1" x14ac:dyDescent="0.35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1:12" ht="17.100000000000001" customHeight="1" x14ac:dyDescent="0.35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1:12" ht="17.100000000000001" customHeight="1" x14ac:dyDescent="0.35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1:12" ht="17.100000000000001" customHeight="1" x14ac:dyDescent="0.35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1:12" ht="17.100000000000001" customHeight="1" x14ac:dyDescent="0.35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1:12" ht="17.100000000000001" customHeight="1" x14ac:dyDescent="0.35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1:12" ht="17.100000000000001" customHeight="1" x14ac:dyDescent="0.35">
      <c r="A366" s="145"/>
      <c r="B366" s="145"/>
      <c r="C366" s="136"/>
      <c r="D366" s="145"/>
      <c r="E366" s="145"/>
      <c r="F366" s="136"/>
      <c r="G366" s="145"/>
      <c r="H366" s="145"/>
      <c r="I366" s="136"/>
      <c r="J366" s="145"/>
      <c r="K366" s="145"/>
      <c r="L366" s="136"/>
    </row>
    <row r="367" spans="1:12" ht="17.100000000000001" customHeight="1" x14ac:dyDescent="0.35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1:12" ht="17.100000000000001" customHeight="1" x14ac:dyDescent="0.35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1:12" ht="17.100000000000001" customHeight="1" x14ac:dyDescent="0.35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1:12" ht="17.100000000000001" customHeight="1" x14ac:dyDescent="0.35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1:12" ht="17.100000000000001" customHeight="1" x14ac:dyDescent="0.35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1:12" ht="17.100000000000001" customHeight="1" x14ac:dyDescent="0.35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1:12" ht="17.100000000000001" customHeight="1" x14ac:dyDescent="0.35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1:12" ht="17.100000000000001" customHeight="1" x14ac:dyDescent="0.35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1:12" ht="17.100000000000001" customHeight="1" x14ac:dyDescent="0.35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1:12" ht="17.100000000000001" customHeight="1" x14ac:dyDescent="0.35">
      <c r="A376" s="145"/>
      <c r="B376" s="145"/>
      <c r="C376" s="136"/>
      <c r="D376" s="145"/>
      <c r="E376" s="145"/>
      <c r="F376" s="136"/>
      <c r="G376" s="145"/>
      <c r="H376" s="145"/>
      <c r="I376" s="136"/>
      <c r="J376" s="145"/>
      <c r="K376" s="145"/>
      <c r="L376" s="136"/>
    </row>
    <row r="377" spans="1:12" ht="17.100000000000001" customHeight="1" x14ac:dyDescent="0.35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1:12" ht="17.100000000000001" customHeight="1" x14ac:dyDescent="0.35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1:12" ht="17.100000000000001" customHeight="1" x14ac:dyDescent="0.35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1:12" ht="17.100000000000001" customHeight="1" x14ac:dyDescent="0.35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1:12" ht="17.100000000000001" customHeight="1" x14ac:dyDescent="0.35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1:12" ht="17.100000000000001" customHeight="1" x14ac:dyDescent="0.35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1:12" ht="17.100000000000001" customHeight="1" x14ac:dyDescent="0.35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1:12" ht="17.100000000000001" customHeight="1" x14ac:dyDescent="0.35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1:12" ht="17.100000000000001" customHeight="1" x14ac:dyDescent="0.35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1:12" x14ac:dyDescent="0.35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</row>
    <row r="387" spans="1:12" x14ac:dyDescent="0.35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</row>
    <row r="388" spans="1:12" x14ac:dyDescent="0.35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</row>
    <row r="389" spans="1:12" x14ac:dyDescent="0.35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</row>
    <row r="390" spans="1:12" x14ac:dyDescent="0.35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</row>
    <row r="391" spans="1:12" x14ac:dyDescent="0.35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</row>
    <row r="392" spans="1:12" x14ac:dyDescent="0.35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</row>
    <row r="393" spans="1:12" x14ac:dyDescent="0.35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</row>
    <row r="394" spans="1:12" x14ac:dyDescent="0.35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</row>
    <row r="395" spans="1:12" x14ac:dyDescent="0.35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</row>
    <row r="396" spans="1:12" x14ac:dyDescent="0.35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</row>
    <row r="397" spans="1:12" x14ac:dyDescent="0.35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</row>
    <row r="398" spans="1:12" x14ac:dyDescent="0.35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</row>
    <row r="399" spans="1:12" x14ac:dyDescent="0.35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</row>
    <row r="400" spans="1:12" x14ac:dyDescent="0.35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</row>
  </sheetData>
  <mergeCells count="1">
    <mergeCell ref="M4:N4"/>
  </mergeCells>
  <pageMargins left="0.82677165354330695" right="0.59055118110236204" top="0.31" bottom="0.39370078740157499" header="0.1500787401575" footer="0.150078740157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curve</vt:lpstr>
      <vt:lpstr>compare_curve</vt:lpstr>
      <vt:lpstr>2017</vt:lpstr>
      <vt:lpstr>RC.-N.64</vt:lpstr>
      <vt:lpstr>N.64-2017</vt:lpstr>
      <vt:lpstr>compare_curve!Print_Area</vt:lpstr>
      <vt:lpstr>'RC.-N.64'!Print_Area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2019-03-06T16:58:44Z</cp:lastPrinted>
  <dcterms:created xsi:type="dcterms:W3CDTF">2018-09-03T07:06:16Z</dcterms:created>
  <dcterms:modified xsi:type="dcterms:W3CDTF">2019-08-01T07:17:56Z</dcterms:modified>
</cp:coreProperties>
</file>