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RPB\Final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Compare_curve" sheetId="3" r:id="rId3"/>
    <sheet name="TD13-Warning RT for Flood 2560" sheetId="4" r:id="rId4"/>
  </sheets>
  <definedNames>
    <definedName name="_xlnm.Print_Area" localSheetId="2">Compare_curve!$A$1:$L$34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4" l="1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A3" i="3" l="1"/>
  <c r="L2" i="3"/>
  <c r="J2" i="3"/>
  <c r="H2" i="3"/>
  <c r="F2" i="3"/>
  <c r="D2" i="3"/>
  <c r="B2" i="3"/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<sst xmlns="http://schemas.openxmlformats.org/spreadsheetml/2006/main" count="41" uniqueCount="29">
  <si>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</si>
  <si>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</si>
  <si>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</si>
  <si>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</si>
  <si>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</si>
  <si>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</si>
  <si>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</si>
  <si>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</si>
  <si>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</si>
  <si>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</si>
  <si>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</si>
  <si>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</si>
  <si>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</si>
  <si>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</si>
  <si>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</si>
  <si>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</si>
  <si>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</si>
  <si>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</si>
  <si>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</si>
  <si>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</si>
  <si>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-</t>
  </si>
  <si>
    <t>ตาปี</t>
  </si>
  <si>
    <t>อ.เคียนซา</t>
  </si>
  <si>
    <t>TD13</t>
  </si>
  <si>
    <t>ต.บ้านเคียนซา อ.เคียนซา จ.สุราษฎร์ธานี</t>
  </si>
  <si>
    <t>Q</t>
  </si>
  <si>
    <t>WL+1.58</t>
  </si>
  <si>
    <t>ไฟล์พี่เก่ง</t>
  </si>
  <si>
    <t>ไฟลพี่เก่ง ใช้ X.217 มาปรับแก้ใช้กับ TD13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</si>
</sst>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107041E]d\ mmmm\ yyyy;@"/>
    <numFmt numFmtId="188" formatCode="0.000"/>
    <numFmt numFmtId="189" formatCode="[$-1070000]d/m/yy;@"/>
  </numFmts>
  <fonts count="13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sz val="11"/>
      <color theme="1"/>
      <name val="Tahoma"/>
      <family val="2"/>
      <charset val="222"/>
      <scheme val="minor"/>
    </font>
    <font>
      <sz val="8"/>
      <color theme="1"/>
      <name val="Arial"/>
      <family val="2"/>
    </font>
    <font>
      <u/>
      <sz val="11"/>
      <color rgb="FFFF0000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189" fontId="4" fillId="0" borderId="0" xfId="0" applyNumberFormat="1" applyFont="1" applyAlignment="1">
      <alignment horizontal="center" vertical="center"/>
    </xf>
    <xf numFmtId="189" fontId="4" fillId="0" borderId="0" xfId="0" applyNumberFormat="1" applyFont="1" applyAlignment="1">
      <alignment vertical="center"/>
    </xf>
    <xf numFmtId="0" fontId="10" fillId="0" borderId="0" xfId="3" applyAlignment="1">
      <alignment horizontal="center" vertical="center"/>
    </xf>
    <xf numFmtId="0" fontId="10" fillId="0" borderId="0" xfId="3"/>
    <xf numFmtId="0" fontId="11" fillId="0" borderId="0" xfId="3" applyFont="1"/>
    <xf numFmtId="0" fontId="12" fillId="0" borderId="0" xfId="3" applyFont="1"/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Normal" xfId="0" builtinId="0"/>
    <cellStyle name="Normal 2" xfId="1"/>
    <cellStyle name="Normal 3" xfId="3"/>
    <cellStyle name="ปกติ_August  2009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TD13</c:v>
            </c:pt>
            <c:pt idx="1">
              <c:v>อ.เคียนซา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data!$E$4:$E$135</c:f>
              <c:numCache>
                <c:formatCode>General</c:formatCode>
                <c:ptCount val="132"/>
                <c:pt idx="0">
                  <c:v>0</c:v>
                </c:pt>
                <c:pt idx="1">
                  <c:v>27</c:v>
                </c:pt>
                <c:pt idx="2">
                  <c:v>80</c:v>
                </c:pt>
                <c:pt idx="3">
                  <c:v>140</c:v>
                </c:pt>
                <c:pt idx="4">
                  <c:v>203</c:v>
                </c:pt>
                <c:pt idx="5">
                  <c:v>273</c:v>
                </c:pt>
                <c:pt idx="6">
                  <c:v>311.8</c:v>
                </c:pt>
                <c:pt idx="7">
                  <c:v>313.2</c:v>
                </c:pt>
                <c:pt idx="8">
                  <c:v>348</c:v>
                </c:pt>
                <c:pt idx="9">
                  <c:v>358</c:v>
                </c:pt>
                <c:pt idx="10">
                  <c:v>417</c:v>
                </c:pt>
                <c:pt idx="11">
                  <c:v>437.5</c:v>
                </c:pt>
                <c:pt idx="12">
                  <c:v>473.6</c:v>
                </c:pt>
                <c:pt idx="13">
                  <c:v>496</c:v>
                </c:pt>
                <c:pt idx="14">
                  <c:v>512</c:v>
                </c:pt>
                <c:pt idx="15">
                  <c:v>556.79999999999995</c:v>
                </c:pt>
                <c:pt idx="16">
                  <c:v>575</c:v>
                </c:pt>
                <c:pt idx="17">
                  <c:v>616</c:v>
                </c:pt>
                <c:pt idx="18">
                  <c:v>640</c:v>
                </c:pt>
                <c:pt idx="19">
                  <c:v>670.4</c:v>
                </c:pt>
                <c:pt idx="20">
                  <c:v>678.4</c:v>
                </c:pt>
                <c:pt idx="21">
                  <c:v>700.8</c:v>
                </c:pt>
                <c:pt idx="22">
                  <c:v>728</c:v>
                </c:pt>
                <c:pt idx="23">
                  <c:v>728</c:v>
                </c:pt>
                <c:pt idx="24">
                  <c:v>750.4</c:v>
                </c:pt>
                <c:pt idx="25">
                  <c:v>755.2</c:v>
                </c:pt>
                <c:pt idx="26">
                  <c:v>758.3</c:v>
                </c:pt>
                <c:pt idx="27">
                  <c:v>761.6</c:v>
                </c:pt>
                <c:pt idx="28">
                  <c:v>761.6</c:v>
                </c:pt>
                <c:pt idx="29">
                  <c:v>762.5</c:v>
                </c:pt>
                <c:pt idx="30">
                  <c:v>766.4</c:v>
                </c:pt>
                <c:pt idx="31">
                  <c:v>771.2</c:v>
                </c:pt>
                <c:pt idx="32">
                  <c:v>776</c:v>
                </c:pt>
                <c:pt idx="33">
                  <c:v>779.2</c:v>
                </c:pt>
                <c:pt idx="34">
                  <c:v>784</c:v>
                </c:pt>
                <c:pt idx="35">
                  <c:v>788.8</c:v>
                </c:pt>
                <c:pt idx="36">
                  <c:v>795.2</c:v>
                </c:pt>
                <c:pt idx="37">
                  <c:v>796.8</c:v>
                </c:pt>
                <c:pt idx="38">
                  <c:v>880</c:v>
                </c:pt>
              </c:numCache>
            </c:numRef>
          </c:xVal>
          <c:yVal>
            <c:numRef>
              <c:f>data!$D$4:$D$135</c:f>
              <c:numCache>
                <c:formatCode>General</c:formatCode>
                <c:ptCount val="132"/>
                <c:pt idx="0">
                  <c:v>1.28</c:v>
                </c:pt>
                <c:pt idx="1">
                  <c:v>1.58</c:v>
                </c:pt>
                <c:pt idx="2">
                  <c:v>2.08</c:v>
                </c:pt>
                <c:pt idx="3">
                  <c:v>2.58</c:v>
                </c:pt>
                <c:pt idx="4">
                  <c:v>3.08</c:v>
                </c:pt>
                <c:pt idx="5">
                  <c:v>3.58</c:v>
                </c:pt>
                <c:pt idx="6">
                  <c:v>3.85</c:v>
                </c:pt>
                <c:pt idx="7">
                  <c:v>3.86</c:v>
                </c:pt>
                <c:pt idx="8">
                  <c:v>4.08</c:v>
                </c:pt>
                <c:pt idx="9">
                  <c:v>4.18</c:v>
                </c:pt>
                <c:pt idx="10">
                  <c:v>4.58</c:v>
                </c:pt>
                <c:pt idx="11">
                  <c:v>4.71</c:v>
                </c:pt>
                <c:pt idx="12">
                  <c:v>4.9400000000000004</c:v>
                </c:pt>
                <c:pt idx="13">
                  <c:v>5.08</c:v>
                </c:pt>
                <c:pt idx="14">
                  <c:v>5.18</c:v>
                </c:pt>
                <c:pt idx="15">
                  <c:v>5.46</c:v>
                </c:pt>
                <c:pt idx="16">
                  <c:v>5.58</c:v>
                </c:pt>
                <c:pt idx="17">
                  <c:v>5.83</c:v>
                </c:pt>
                <c:pt idx="18">
                  <c:v>5.98</c:v>
                </c:pt>
                <c:pt idx="19">
                  <c:v>6.17</c:v>
                </c:pt>
                <c:pt idx="20">
                  <c:v>6.22</c:v>
                </c:pt>
                <c:pt idx="21">
                  <c:v>6.36</c:v>
                </c:pt>
                <c:pt idx="22">
                  <c:v>6.53</c:v>
                </c:pt>
                <c:pt idx="23">
                  <c:v>6.53</c:v>
                </c:pt>
                <c:pt idx="24">
                  <c:v>6.67</c:v>
                </c:pt>
                <c:pt idx="25">
                  <c:v>6.7</c:v>
                </c:pt>
                <c:pt idx="26">
                  <c:v>6.72</c:v>
                </c:pt>
                <c:pt idx="27">
                  <c:v>6.74</c:v>
                </c:pt>
                <c:pt idx="28">
                  <c:v>6.75</c:v>
                </c:pt>
                <c:pt idx="29">
                  <c:v>6.75</c:v>
                </c:pt>
                <c:pt idx="30">
                  <c:v>6.77</c:v>
                </c:pt>
                <c:pt idx="31">
                  <c:v>6.8</c:v>
                </c:pt>
                <c:pt idx="32">
                  <c:v>6.84</c:v>
                </c:pt>
                <c:pt idx="33">
                  <c:v>6.86</c:v>
                </c:pt>
                <c:pt idx="34">
                  <c:v>6.89</c:v>
                </c:pt>
                <c:pt idx="35">
                  <c:v>6.91</c:v>
                </c:pt>
                <c:pt idx="36">
                  <c:v>6.95</c:v>
                </c:pt>
                <c:pt idx="37">
                  <c:v>6.96</c:v>
                </c:pt>
                <c:pt idx="38">
                  <c:v>7.5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4243952"/>
        <c:axId val="-164236880"/>
      </c:scatterChart>
      <c:valAx>
        <c:axId val="-16424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64236880"/>
        <c:crosses val="autoZero"/>
        <c:crossBetween val="midCat"/>
      </c:valAx>
      <c:valAx>
        <c:axId val="-16423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64243952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TD13</c:v>
            </c:pt>
            <c:pt idx="1">
              <c:v>อ.เคียนซา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WY-</c:v>
          </c:tx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data!$E$4:$E$135</c:f>
              <c:numCache>
                <c:formatCode>General</c:formatCode>
                <c:ptCount val="132"/>
                <c:pt idx="0">
                  <c:v>0</c:v>
                </c:pt>
                <c:pt idx="1">
                  <c:v>27</c:v>
                </c:pt>
                <c:pt idx="2">
                  <c:v>80</c:v>
                </c:pt>
                <c:pt idx="3">
                  <c:v>140</c:v>
                </c:pt>
                <c:pt idx="4">
                  <c:v>203</c:v>
                </c:pt>
                <c:pt idx="5">
                  <c:v>273</c:v>
                </c:pt>
                <c:pt idx="6">
                  <c:v>311.8</c:v>
                </c:pt>
                <c:pt idx="7">
                  <c:v>313.2</c:v>
                </c:pt>
                <c:pt idx="8">
                  <c:v>348</c:v>
                </c:pt>
                <c:pt idx="9">
                  <c:v>358</c:v>
                </c:pt>
                <c:pt idx="10">
                  <c:v>417</c:v>
                </c:pt>
                <c:pt idx="11">
                  <c:v>437.5</c:v>
                </c:pt>
                <c:pt idx="12">
                  <c:v>473.6</c:v>
                </c:pt>
                <c:pt idx="13">
                  <c:v>496</c:v>
                </c:pt>
                <c:pt idx="14">
                  <c:v>512</c:v>
                </c:pt>
                <c:pt idx="15">
                  <c:v>556.79999999999995</c:v>
                </c:pt>
                <c:pt idx="16">
                  <c:v>575</c:v>
                </c:pt>
                <c:pt idx="17">
                  <c:v>616</c:v>
                </c:pt>
                <c:pt idx="18">
                  <c:v>640</c:v>
                </c:pt>
                <c:pt idx="19">
                  <c:v>670.4</c:v>
                </c:pt>
                <c:pt idx="20">
                  <c:v>678.4</c:v>
                </c:pt>
                <c:pt idx="21">
                  <c:v>700.8</c:v>
                </c:pt>
                <c:pt idx="22">
                  <c:v>728</c:v>
                </c:pt>
                <c:pt idx="23">
                  <c:v>728</c:v>
                </c:pt>
                <c:pt idx="24">
                  <c:v>750.4</c:v>
                </c:pt>
                <c:pt idx="25">
                  <c:v>755.2</c:v>
                </c:pt>
                <c:pt idx="26">
                  <c:v>758.3</c:v>
                </c:pt>
                <c:pt idx="27">
                  <c:v>761.6</c:v>
                </c:pt>
                <c:pt idx="28">
                  <c:v>761.6</c:v>
                </c:pt>
                <c:pt idx="29">
                  <c:v>762.5</c:v>
                </c:pt>
                <c:pt idx="30">
                  <c:v>766.4</c:v>
                </c:pt>
                <c:pt idx="31">
                  <c:v>771.2</c:v>
                </c:pt>
                <c:pt idx="32">
                  <c:v>776</c:v>
                </c:pt>
                <c:pt idx="33">
                  <c:v>779.2</c:v>
                </c:pt>
                <c:pt idx="34">
                  <c:v>784</c:v>
                </c:pt>
                <c:pt idx="35">
                  <c:v>788.8</c:v>
                </c:pt>
                <c:pt idx="36">
                  <c:v>795.2</c:v>
                </c:pt>
                <c:pt idx="37">
                  <c:v>796.8</c:v>
                </c:pt>
                <c:pt idx="38">
                  <c:v>880</c:v>
                </c:pt>
              </c:numCache>
            </c:numRef>
          </c:xVal>
          <c:yVal>
            <c:numRef>
              <c:f>data!$D$4:$D$135</c:f>
              <c:numCache>
                <c:formatCode>General</c:formatCode>
                <c:ptCount val="132"/>
                <c:pt idx="0">
                  <c:v>1.28</c:v>
                </c:pt>
                <c:pt idx="1">
                  <c:v>1.58</c:v>
                </c:pt>
                <c:pt idx="2">
                  <c:v>2.08</c:v>
                </c:pt>
                <c:pt idx="3">
                  <c:v>2.58</c:v>
                </c:pt>
                <c:pt idx="4">
                  <c:v>3.08</c:v>
                </c:pt>
                <c:pt idx="5">
                  <c:v>3.58</c:v>
                </c:pt>
                <c:pt idx="6">
                  <c:v>3.85</c:v>
                </c:pt>
                <c:pt idx="7">
                  <c:v>3.86</c:v>
                </c:pt>
                <c:pt idx="8">
                  <c:v>4.08</c:v>
                </c:pt>
                <c:pt idx="9">
                  <c:v>4.18</c:v>
                </c:pt>
                <c:pt idx="10">
                  <c:v>4.58</c:v>
                </c:pt>
                <c:pt idx="11">
                  <c:v>4.71</c:v>
                </c:pt>
                <c:pt idx="12">
                  <c:v>4.9400000000000004</c:v>
                </c:pt>
                <c:pt idx="13">
                  <c:v>5.08</c:v>
                </c:pt>
                <c:pt idx="14">
                  <c:v>5.18</c:v>
                </c:pt>
                <c:pt idx="15">
                  <c:v>5.46</c:v>
                </c:pt>
                <c:pt idx="16">
                  <c:v>5.58</c:v>
                </c:pt>
                <c:pt idx="17">
                  <c:v>5.83</c:v>
                </c:pt>
                <c:pt idx="18">
                  <c:v>5.98</c:v>
                </c:pt>
                <c:pt idx="19">
                  <c:v>6.17</c:v>
                </c:pt>
                <c:pt idx="20">
                  <c:v>6.22</c:v>
                </c:pt>
                <c:pt idx="21">
                  <c:v>6.36</c:v>
                </c:pt>
                <c:pt idx="22">
                  <c:v>6.53</c:v>
                </c:pt>
                <c:pt idx="23">
                  <c:v>6.53</c:v>
                </c:pt>
                <c:pt idx="24">
                  <c:v>6.67</c:v>
                </c:pt>
                <c:pt idx="25">
                  <c:v>6.7</c:v>
                </c:pt>
                <c:pt idx="26">
                  <c:v>6.72</c:v>
                </c:pt>
                <c:pt idx="27">
                  <c:v>6.74</c:v>
                </c:pt>
                <c:pt idx="28">
                  <c:v>6.75</c:v>
                </c:pt>
                <c:pt idx="29">
                  <c:v>6.75</c:v>
                </c:pt>
                <c:pt idx="30">
                  <c:v>6.77</c:v>
                </c:pt>
                <c:pt idx="31">
                  <c:v>6.8</c:v>
                </c:pt>
                <c:pt idx="32">
                  <c:v>6.84</c:v>
                </c:pt>
                <c:pt idx="33">
                  <c:v>6.86</c:v>
                </c:pt>
                <c:pt idx="34">
                  <c:v>6.89</c:v>
                </c:pt>
                <c:pt idx="35">
                  <c:v>6.91</c:v>
                </c:pt>
                <c:pt idx="36">
                  <c:v>6.95</c:v>
                </c:pt>
                <c:pt idx="37">
                  <c:v>6.96</c:v>
                </c:pt>
                <c:pt idx="38">
                  <c:v>7.5</c:v>
                </c:pt>
              </c:numCache>
            </c:numRef>
          </c:yVal>
          <c:smooth val="1"/>
        </c:ser>
        <c:ser>
          <c:idx val="1"/>
          <c:order val="1"/>
          <c:tx>
            <c:v>WY-2013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Compare_curve!$O$5:$O$81</c:f>
              <c:numCache>
                <c:formatCode>General</c:formatCode>
                <c:ptCount val="77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22</c:v>
                </c:pt>
                <c:pt idx="11">
                  <c:v>28</c:v>
                </c:pt>
                <c:pt idx="12">
                  <c:v>32</c:v>
                </c:pt>
                <c:pt idx="13">
                  <c:v>40</c:v>
                </c:pt>
                <c:pt idx="14">
                  <c:v>48</c:v>
                </c:pt>
                <c:pt idx="15">
                  <c:v>55</c:v>
                </c:pt>
                <c:pt idx="16">
                  <c:v>65</c:v>
                </c:pt>
                <c:pt idx="17">
                  <c:v>75</c:v>
                </c:pt>
                <c:pt idx="18">
                  <c:v>88</c:v>
                </c:pt>
                <c:pt idx="19">
                  <c:v>96</c:v>
                </c:pt>
                <c:pt idx="20">
                  <c:v>108</c:v>
                </c:pt>
                <c:pt idx="21">
                  <c:v>122</c:v>
                </c:pt>
                <c:pt idx="22">
                  <c:v>133</c:v>
                </c:pt>
                <c:pt idx="23">
                  <c:v>148</c:v>
                </c:pt>
                <c:pt idx="24">
                  <c:v>163</c:v>
                </c:pt>
                <c:pt idx="25">
                  <c:v>180</c:v>
                </c:pt>
                <c:pt idx="26">
                  <c:v>195</c:v>
                </c:pt>
                <c:pt idx="27">
                  <c:v>210</c:v>
                </c:pt>
                <c:pt idx="28">
                  <c:v>230</c:v>
                </c:pt>
                <c:pt idx="29">
                  <c:v>248</c:v>
                </c:pt>
                <c:pt idx="30">
                  <c:v>265</c:v>
                </c:pt>
                <c:pt idx="31">
                  <c:v>284</c:v>
                </c:pt>
                <c:pt idx="32">
                  <c:v>305</c:v>
                </c:pt>
                <c:pt idx="33">
                  <c:v>328</c:v>
                </c:pt>
                <c:pt idx="34">
                  <c:v>350</c:v>
                </c:pt>
                <c:pt idx="35">
                  <c:v>375</c:v>
                </c:pt>
                <c:pt idx="36">
                  <c:v>400</c:v>
                </c:pt>
                <c:pt idx="37">
                  <c:v>428</c:v>
                </c:pt>
                <c:pt idx="38">
                  <c:v>452</c:v>
                </c:pt>
                <c:pt idx="39">
                  <c:v>480</c:v>
                </c:pt>
                <c:pt idx="40">
                  <c:v>506</c:v>
                </c:pt>
                <c:pt idx="41">
                  <c:v>531</c:v>
                </c:pt>
                <c:pt idx="42">
                  <c:v>562</c:v>
                </c:pt>
                <c:pt idx="43">
                  <c:v>593</c:v>
                </c:pt>
                <c:pt idx="44">
                  <c:v>622</c:v>
                </c:pt>
                <c:pt idx="45">
                  <c:v>652</c:v>
                </c:pt>
                <c:pt idx="46">
                  <c:v>685</c:v>
                </c:pt>
                <c:pt idx="47">
                  <c:v>718</c:v>
                </c:pt>
                <c:pt idx="48">
                  <c:v>760</c:v>
                </c:pt>
                <c:pt idx="49">
                  <c:v>792</c:v>
                </c:pt>
                <c:pt idx="50">
                  <c:v>823</c:v>
                </c:pt>
                <c:pt idx="51">
                  <c:v>865</c:v>
                </c:pt>
                <c:pt idx="52">
                  <c:v>898</c:v>
                </c:pt>
                <c:pt idx="53">
                  <c:v>932</c:v>
                </c:pt>
                <c:pt idx="54">
                  <c:v>966</c:v>
                </c:pt>
                <c:pt idx="55">
                  <c:v>1005</c:v>
                </c:pt>
                <c:pt idx="56">
                  <c:v>1050</c:v>
                </c:pt>
                <c:pt idx="57">
                  <c:v>1102</c:v>
                </c:pt>
                <c:pt idx="58">
                  <c:v>1145</c:v>
                </c:pt>
                <c:pt idx="59">
                  <c:v>1190</c:v>
                </c:pt>
                <c:pt idx="60">
                  <c:v>1230</c:v>
                </c:pt>
                <c:pt idx="61">
                  <c:v>1275</c:v>
                </c:pt>
                <c:pt idx="62">
                  <c:v>1315</c:v>
                </c:pt>
                <c:pt idx="63">
                  <c:v>1360</c:v>
                </c:pt>
                <c:pt idx="64">
                  <c:v>1405</c:v>
                </c:pt>
                <c:pt idx="65">
                  <c:v>1450</c:v>
                </c:pt>
                <c:pt idx="66">
                  <c:v>1500</c:v>
                </c:pt>
                <c:pt idx="67">
                  <c:v>1550</c:v>
                </c:pt>
                <c:pt idx="68">
                  <c:v>1598</c:v>
                </c:pt>
                <c:pt idx="69">
                  <c:v>1640</c:v>
                </c:pt>
                <c:pt idx="70">
                  <c:v>1680</c:v>
                </c:pt>
                <c:pt idx="71">
                  <c:v>1720</c:v>
                </c:pt>
                <c:pt idx="72">
                  <c:v>1760</c:v>
                </c:pt>
                <c:pt idx="73">
                  <c:v>1800</c:v>
                </c:pt>
                <c:pt idx="74">
                  <c:v>1835</c:v>
                </c:pt>
                <c:pt idx="75">
                  <c:v>1880</c:v>
                </c:pt>
                <c:pt idx="76">
                  <c:v>1920</c:v>
                </c:pt>
              </c:numCache>
            </c:numRef>
          </c:xVal>
          <c:yVal>
            <c:numRef>
              <c:f>Compare_curve!$N$5:$N$81</c:f>
              <c:numCache>
                <c:formatCode>General</c:formatCode>
                <c:ptCount val="77"/>
                <c:pt idx="0">
                  <c:v>-1.46</c:v>
                </c:pt>
                <c:pt idx="1">
                  <c:v>-1.4</c:v>
                </c:pt>
                <c:pt idx="2">
                  <c:v>-1.2</c:v>
                </c:pt>
                <c:pt idx="3">
                  <c:v>-1</c:v>
                </c:pt>
                <c:pt idx="4">
                  <c:v>-0.8</c:v>
                </c:pt>
                <c:pt idx="5">
                  <c:v>-0.6</c:v>
                </c:pt>
                <c:pt idx="6">
                  <c:v>-0.4</c:v>
                </c:pt>
                <c:pt idx="7">
                  <c:v>-0.2</c:v>
                </c:pt>
                <c:pt idx="8">
                  <c:v>0</c:v>
                </c:pt>
                <c:pt idx="9">
                  <c:v>0.1</c:v>
                </c:pt>
                <c:pt idx="10">
                  <c:v>0.2</c:v>
                </c:pt>
                <c:pt idx="11">
                  <c:v>0.3</c:v>
                </c:pt>
                <c:pt idx="12">
                  <c:v>0.4</c:v>
                </c:pt>
                <c:pt idx="13">
                  <c:v>0.5</c:v>
                </c:pt>
                <c:pt idx="14">
                  <c:v>0.6</c:v>
                </c:pt>
                <c:pt idx="15">
                  <c:v>0.7</c:v>
                </c:pt>
                <c:pt idx="16">
                  <c:v>0.8</c:v>
                </c:pt>
                <c:pt idx="17">
                  <c:v>0.9</c:v>
                </c:pt>
                <c:pt idx="18">
                  <c:v>1</c:v>
                </c:pt>
                <c:pt idx="19">
                  <c:v>1.1000000000000001</c:v>
                </c:pt>
                <c:pt idx="20">
                  <c:v>1.2</c:v>
                </c:pt>
                <c:pt idx="21">
                  <c:v>1.3</c:v>
                </c:pt>
                <c:pt idx="22">
                  <c:v>1.4</c:v>
                </c:pt>
                <c:pt idx="23">
                  <c:v>1.5</c:v>
                </c:pt>
                <c:pt idx="24">
                  <c:v>1.6</c:v>
                </c:pt>
                <c:pt idx="25">
                  <c:v>1.7</c:v>
                </c:pt>
                <c:pt idx="26">
                  <c:v>1.8</c:v>
                </c:pt>
                <c:pt idx="27">
                  <c:v>1.9</c:v>
                </c:pt>
                <c:pt idx="28">
                  <c:v>2</c:v>
                </c:pt>
                <c:pt idx="29">
                  <c:v>2.1</c:v>
                </c:pt>
                <c:pt idx="30">
                  <c:v>2.2000000000000002</c:v>
                </c:pt>
                <c:pt idx="31">
                  <c:v>2.2999999999999998</c:v>
                </c:pt>
                <c:pt idx="32">
                  <c:v>2.4</c:v>
                </c:pt>
                <c:pt idx="33">
                  <c:v>2.5</c:v>
                </c:pt>
                <c:pt idx="34">
                  <c:v>2.6</c:v>
                </c:pt>
                <c:pt idx="35">
                  <c:v>2.7</c:v>
                </c:pt>
                <c:pt idx="36">
                  <c:v>2.8</c:v>
                </c:pt>
                <c:pt idx="37">
                  <c:v>2.9</c:v>
                </c:pt>
                <c:pt idx="38">
                  <c:v>3</c:v>
                </c:pt>
                <c:pt idx="39">
                  <c:v>3.1</c:v>
                </c:pt>
                <c:pt idx="40">
                  <c:v>3.2</c:v>
                </c:pt>
                <c:pt idx="41">
                  <c:v>3.3</c:v>
                </c:pt>
                <c:pt idx="42">
                  <c:v>3.4</c:v>
                </c:pt>
                <c:pt idx="43">
                  <c:v>3.5</c:v>
                </c:pt>
                <c:pt idx="44">
                  <c:v>3.6</c:v>
                </c:pt>
                <c:pt idx="45">
                  <c:v>3.7</c:v>
                </c:pt>
                <c:pt idx="46">
                  <c:v>3.8</c:v>
                </c:pt>
                <c:pt idx="47">
                  <c:v>3.9</c:v>
                </c:pt>
                <c:pt idx="48">
                  <c:v>4</c:v>
                </c:pt>
                <c:pt idx="49">
                  <c:v>4.0999999999999996</c:v>
                </c:pt>
                <c:pt idx="50">
                  <c:v>4.2</c:v>
                </c:pt>
                <c:pt idx="51">
                  <c:v>4.3</c:v>
                </c:pt>
                <c:pt idx="52">
                  <c:v>4.4000000000000004</c:v>
                </c:pt>
                <c:pt idx="53">
                  <c:v>4.5</c:v>
                </c:pt>
                <c:pt idx="54">
                  <c:v>4.5999999999999996</c:v>
                </c:pt>
                <c:pt idx="55">
                  <c:v>4.7</c:v>
                </c:pt>
                <c:pt idx="56">
                  <c:v>4.8</c:v>
                </c:pt>
                <c:pt idx="57">
                  <c:v>4.9000000000000004</c:v>
                </c:pt>
                <c:pt idx="58">
                  <c:v>5</c:v>
                </c:pt>
                <c:pt idx="59">
                  <c:v>5.0999999999999996</c:v>
                </c:pt>
                <c:pt idx="60">
                  <c:v>5.2</c:v>
                </c:pt>
                <c:pt idx="61">
                  <c:v>5.3</c:v>
                </c:pt>
                <c:pt idx="62">
                  <c:v>5.4</c:v>
                </c:pt>
                <c:pt idx="63">
                  <c:v>5.5</c:v>
                </c:pt>
                <c:pt idx="64">
                  <c:v>5.6</c:v>
                </c:pt>
                <c:pt idx="65">
                  <c:v>5.7</c:v>
                </c:pt>
                <c:pt idx="66">
                  <c:v>5.8</c:v>
                </c:pt>
                <c:pt idx="67">
                  <c:v>5.9</c:v>
                </c:pt>
                <c:pt idx="68">
                  <c:v>6</c:v>
                </c:pt>
                <c:pt idx="69">
                  <c:v>6.1</c:v>
                </c:pt>
                <c:pt idx="70">
                  <c:v>6.2</c:v>
                </c:pt>
                <c:pt idx="71">
                  <c:v>6.3</c:v>
                </c:pt>
                <c:pt idx="72">
                  <c:v>6.4</c:v>
                </c:pt>
                <c:pt idx="73">
                  <c:v>6.5</c:v>
                </c:pt>
                <c:pt idx="74">
                  <c:v>6.6</c:v>
                </c:pt>
                <c:pt idx="75">
                  <c:v>6.7</c:v>
                </c:pt>
                <c:pt idx="76">
                  <c:v>6.8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4241776"/>
        <c:axId val="-164232528"/>
      </c:scatterChart>
      <c:valAx>
        <c:axId val="-16424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64232528"/>
        <c:crosses val="autoZero"/>
        <c:crossBetween val="midCat"/>
      </c:valAx>
      <c:valAx>
        <c:axId val="-16423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6424177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05402020825913E-2"/>
          <c:y val="5.3958151064450267E-2"/>
          <c:w val="0.88312792273514829"/>
          <c:h val="0.8321964879913023"/>
        </c:manualLayout>
      </c:layout>
      <c:scatterChart>
        <c:scatterStyle val="smoothMarker"/>
        <c:varyColors val="0"/>
        <c:ser>
          <c:idx val="0"/>
          <c:order val="0"/>
          <c:tx>
            <c:v>X.217</c:v>
          </c:tx>
          <c:marker>
            <c:symbol val="none"/>
          </c:marker>
          <c:xVal>
            <c:numRef>
              <c:f>'TD13-Warning RT for Flood 2560'!$A$4:$A$14</c:f>
              <c:numCache>
                <c:formatCode>General</c:formatCode>
                <c:ptCount val="11"/>
                <c:pt idx="0">
                  <c:v>0</c:v>
                </c:pt>
                <c:pt idx="1">
                  <c:v>27</c:v>
                </c:pt>
                <c:pt idx="2">
                  <c:v>80</c:v>
                </c:pt>
                <c:pt idx="3">
                  <c:v>140</c:v>
                </c:pt>
                <c:pt idx="4">
                  <c:v>203</c:v>
                </c:pt>
                <c:pt idx="5">
                  <c:v>273</c:v>
                </c:pt>
                <c:pt idx="6">
                  <c:v>348</c:v>
                </c:pt>
                <c:pt idx="7">
                  <c:v>417</c:v>
                </c:pt>
                <c:pt idx="8">
                  <c:v>496</c:v>
                </c:pt>
                <c:pt idx="9">
                  <c:v>575</c:v>
                </c:pt>
                <c:pt idx="10">
                  <c:v>640</c:v>
                </c:pt>
              </c:numCache>
            </c:numRef>
          </c:xVal>
          <c:yVal>
            <c:numRef>
              <c:f>'TD13-Warning RT for Flood 2560'!$B$4:$B$14</c:f>
              <c:numCache>
                <c:formatCode>General</c:formatCode>
                <c:ptCount val="11"/>
                <c:pt idx="0">
                  <c:v>1.28</c:v>
                </c:pt>
                <c:pt idx="1">
                  <c:v>1.58</c:v>
                </c:pt>
                <c:pt idx="2">
                  <c:v>2.08</c:v>
                </c:pt>
                <c:pt idx="3">
                  <c:v>2.58</c:v>
                </c:pt>
                <c:pt idx="4">
                  <c:v>3.08</c:v>
                </c:pt>
                <c:pt idx="5">
                  <c:v>3.58</c:v>
                </c:pt>
                <c:pt idx="6">
                  <c:v>4.08</c:v>
                </c:pt>
                <c:pt idx="7">
                  <c:v>4.58</c:v>
                </c:pt>
                <c:pt idx="8">
                  <c:v>5.08</c:v>
                </c:pt>
                <c:pt idx="9">
                  <c:v>5.58</c:v>
                </c:pt>
                <c:pt idx="10">
                  <c:v>5.98</c:v>
                </c:pt>
              </c:numCache>
            </c:numRef>
          </c:yVal>
          <c:smooth val="1"/>
        </c:ser>
        <c:ser>
          <c:idx val="3"/>
          <c:order val="1"/>
          <c:tx>
            <c:v>Extend RID Rating Curve + 1.58</c:v>
          </c:tx>
          <c:spPr>
            <a:ln>
              <a:solidFill>
                <a:srgbClr val="00B0F0"/>
              </a:solidFill>
              <a:prstDash val="sysDot"/>
            </a:ln>
          </c:spPr>
          <c:marker>
            <c:symbol val="none"/>
          </c:marker>
          <c:xVal>
            <c:numRef>
              <c:f>'TD13-Warning RT for Flood 2560'!$A$14:$A$19</c:f>
              <c:numCache>
                <c:formatCode>General</c:formatCode>
                <c:ptCount val="6"/>
                <c:pt idx="0">
                  <c:v>640</c:v>
                </c:pt>
                <c:pt idx="1">
                  <c:v>616</c:v>
                </c:pt>
                <c:pt idx="2">
                  <c:v>670.4</c:v>
                </c:pt>
                <c:pt idx="3">
                  <c:v>678.4</c:v>
                </c:pt>
                <c:pt idx="4">
                  <c:v>700.8</c:v>
                </c:pt>
                <c:pt idx="5">
                  <c:v>728</c:v>
                </c:pt>
              </c:numCache>
            </c:numRef>
          </c:xVal>
          <c:yVal>
            <c:numRef>
              <c:f>'TD13-Warning RT for Flood 2560'!$B$14:$B$19</c:f>
              <c:numCache>
                <c:formatCode>General</c:formatCode>
                <c:ptCount val="6"/>
                <c:pt idx="0">
                  <c:v>5.98</c:v>
                </c:pt>
                <c:pt idx="1">
                  <c:v>5.83</c:v>
                </c:pt>
                <c:pt idx="2">
                  <c:v>6.17</c:v>
                </c:pt>
                <c:pt idx="3">
                  <c:v>6.22</c:v>
                </c:pt>
                <c:pt idx="4">
                  <c:v>6.36</c:v>
                </c:pt>
                <c:pt idx="5">
                  <c:v>6.53</c:v>
                </c:pt>
              </c:numCache>
            </c:numRef>
          </c:yVal>
          <c:smooth val="1"/>
        </c:ser>
        <c:ser>
          <c:idx val="1"/>
          <c:order val="2"/>
          <c:tx>
            <c:v>Extend from Hourly RID X.217</c:v>
          </c:tx>
          <c:marker>
            <c:symbol val="none"/>
          </c:marker>
          <c:xVal>
            <c:numRef>
              <c:f>'TD13-Warning RT for Flood 2560'!$A$19:$A$33</c:f>
              <c:numCache>
                <c:formatCode>General</c:formatCode>
                <c:ptCount val="15"/>
                <c:pt idx="0">
                  <c:v>728</c:v>
                </c:pt>
                <c:pt idx="1">
                  <c:v>747.2</c:v>
                </c:pt>
                <c:pt idx="2">
                  <c:v>752</c:v>
                </c:pt>
                <c:pt idx="3">
                  <c:v>753.6</c:v>
                </c:pt>
                <c:pt idx="4">
                  <c:v>761.6</c:v>
                </c:pt>
                <c:pt idx="5">
                  <c:v>763.2</c:v>
                </c:pt>
                <c:pt idx="6">
                  <c:v>766.4</c:v>
                </c:pt>
                <c:pt idx="7">
                  <c:v>771.2</c:v>
                </c:pt>
                <c:pt idx="8">
                  <c:v>776</c:v>
                </c:pt>
                <c:pt idx="9">
                  <c:v>779.2</c:v>
                </c:pt>
                <c:pt idx="10">
                  <c:v>784</c:v>
                </c:pt>
                <c:pt idx="11">
                  <c:v>788.8</c:v>
                </c:pt>
                <c:pt idx="12">
                  <c:v>795.2</c:v>
                </c:pt>
                <c:pt idx="13">
                  <c:v>796.8</c:v>
                </c:pt>
                <c:pt idx="14">
                  <c:v>880</c:v>
                </c:pt>
              </c:numCache>
            </c:numRef>
          </c:xVal>
          <c:yVal>
            <c:numRef>
              <c:f>'TD13-Warning RT for Flood 2560'!$B$19:$B$33</c:f>
              <c:numCache>
                <c:formatCode>General</c:formatCode>
                <c:ptCount val="15"/>
                <c:pt idx="0">
                  <c:v>6.53</c:v>
                </c:pt>
                <c:pt idx="1">
                  <c:v>6.65</c:v>
                </c:pt>
                <c:pt idx="2">
                  <c:v>6.68</c:v>
                </c:pt>
                <c:pt idx="3">
                  <c:v>6.69</c:v>
                </c:pt>
                <c:pt idx="4">
                  <c:v>6.74</c:v>
                </c:pt>
                <c:pt idx="5">
                  <c:v>6.75</c:v>
                </c:pt>
                <c:pt idx="6">
                  <c:v>6.7700000000000005</c:v>
                </c:pt>
                <c:pt idx="7">
                  <c:v>6.8</c:v>
                </c:pt>
                <c:pt idx="8">
                  <c:v>6.84</c:v>
                </c:pt>
                <c:pt idx="9">
                  <c:v>6.86</c:v>
                </c:pt>
                <c:pt idx="10">
                  <c:v>6.89</c:v>
                </c:pt>
                <c:pt idx="11">
                  <c:v>6.91</c:v>
                </c:pt>
                <c:pt idx="12">
                  <c:v>6.95</c:v>
                </c:pt>
                <c:pt idx="13">
                  <c:v>6.96</c:v>
                </c:pt>
                <c:pt idx="14">
                  <c:v>7.5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4240144"/>
        <c:axId val="-164233616"/>
      </c:scatterChart>
      <c:valAx>
        <c:axId val="-164240144"/>
        <c:scaling>
          <c:orientation val="minMax"/>
          <c:max val="100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-164233616"/>
        <c:crossesAt val="-1.5"/>
        <c:crossBetween val="midCat"/>
      </c:valAx>
      <c:valAx>
        <c:axId val="-164233616"/>
        <c:scaling>
          <c:orientation val="minMax"/>
          <c:max val="8"/>
          <c:min val="-1.5"/>
        </c:scaling>
        <c:delete val="0"/>
        <c:axPos val="l"/>
        <c:majorGridlines/>
        <c:numFmt formatCode="#,##0.00" sourceLinked="0"/>
        <c:majorTickMark val="out"/>
        <c:minorTickMark val="in"/>
        <c:tickLblPos val="nextTo"/>
        <c:crossAx val="-164240144"/>
        <c:crosses val="autoZero"/>
        <c:crossBetween val="midCat"/>
        <c:majorUnit val="0.5"/>
        <c:minorUnit val="0.1"/>
      </c:valAx>
      <c:spPr>
        <a:ln>
          <a:solidFill>
            <a:sysClr val="windowText" lastClr="000000">
              <a:lumMod val="25000"/>
              <a:lumOff val="75000"/>
            </a:sysClr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TH Sarabun New" pitchFamily="34" charset="-34"/>
          <a:cs typeface="TH Sarabun New" pitchFamily="34" charset="-34"/>
        </a:defRPr>
      </a:pPr>
      <a:endParaRPr lang="th-TH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2559 ถึง -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2559 ถึง -</a:t>
          </a:fld>
          <a:endParaRPr lang="th-T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16</xdr:col>
      <xdr:colOff>542925</xdr:colOff>
      <xdr:row>24</xdr:row>
      <xdr:rowOff>10391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A13" sqref="A13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22" t="s">
        <v>4</v>
      </c>
      <c r="B1" s="22"/>
      <c r="D1" s="9" t="s">
        <v>18</v>
      </c>
      <c r="E1" s="15">
        <v>42461</v>
      </c>
    </row>
    <row r="2" spans="1:5" ht="24" x14ac:dyDescent="0.2">
      <c r="A2" s="23"/>
      <c r="B2" s="23"/>
      <c r="D2" s="11" t="s">
        <v>19</v>
      </c>
      <c r="E2" s="15" t="s">
        <v>20</v>
      </c>
    </row>
    <row r="3" spans="1:5" ht="22.5" customHeight="1" x14ac:dyDescent="0.2">
      <c r="A3" s="3" t="s">
        <v>17</v>
      </c>
      <c r="B3" s="2" t="s">
        <v>21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23</v>
      </c>
      <c r="D4" s="2">
        <v>1.28</v>
      </c>
      <c r="E4" s="2">
        <v>0</v>
      </c>
    </row>
    <row r="5" spans="1:5" ht="22.5" customHeight="1" x14ac:dyDescent="0.2">
      <c r="A5" s="3" t="s">
        <v>1</v>
      </c>
      <c r="B5" s="2" t="s">
        <v>22</v>
      </c>
      <c r="D5" s="2">
        <v>1.58</v>
      </c>
      <c r="E5" s="2">
        <v>27</v>
      </c>
    </row>
    <row r="6" spans="1:5" ht="22.5" customHeight="1" x14ac:dyDescent="0.2">
      <c r="A6" s="3" t="s">
        <v>2</v>
      </c>
      <c r="B6" s="2" t="s">
        <v>24</v>
      </c>
      <c r="D6" s="2">
        <v>2.08</v>
      </c>
      <c r="E6" s="2">
        <v>80</v>
      </c>
    </row>
    <row r="7" spans="1:5" ht="22.5" customHeight="1" x14ac:dyDescent="0.2">
      <c r="A7" s="3" t="s">
        <v>6</v>
      </c>
      <c r="B7" s="5">
        <v>8.8507020000000001</v>
      </c>
      <c r="D7" s="2">
        <v>2.58</v>
      </c>
      <c r="E7" s="2">
        <v>140</v>
      </c>
    </row>
    <row r="8" spans="1:5" ht="22.5" customHeight="1" x14ac:dyDescent="0.2">
      <c r="A8" s="3" t="s">
        <v>7</v>
      </c>
      <c r="B8" s="5">
        <v>99.197109999999995</v>
      </c>
      <c r="D8" s="2">
        <v>3.08</v>
      </c>
      <c r="E8" s="2">
        <v>203</v>
      </c>
    </row>
    <row r="9" spans="1:5" ht="22.5" customHeight="1" x14ac:dyDescent="0.2">
      <c r="A9" s="3" t="s">
        <v>8</v>
      </c>
      <c r="B9" s="5" t="s">
        <v>20</v>
      </c>
      <c r="D9" s="2">
        <v>3.58</v>
      </c>
      <c r="E9" s="2">
        <v>273</v>
      </c>
    </row>
    <row r="10" spans="1:5" ht="22.5" customHeight="1" x14ac:dyDescent="0.2">
      <c r="A10" s="3" t="s">
        <v>5</v>
      </c>
      <c r="B10" s="6">
        <v>0.49399999999999999</v>
      </c>
      <c r="D10" s="2">
        <v>3.85</v>
      </c>
      <c r="E10" s="2">
        <v>311.8</v>
      </c>
    </row>
    <row r="11" spans="1:5" ht="22.5" customHeight="1" x14ac:dyDescent="0.2">
      <c r="A11" s="24" t="str">
        <f>"วันที่ใช้ " &amp; TEXT(E1,"[$-107041E]d mmmm yyyy;@") &amp;" ถึง " &amp; IF(E2&gt;0,TEXT(E2,"[$-107041E]d mmmm yyyy;@"),"-")</f>
        <v>วันที่ใช้ 1 เมษายน 2559 ถึง -</v>
      </c>
      <c r="B11" s="24"/>
      <c r="D11" s="2">
        <v>3.86</v>
      </c>
      <c r="E11" s="2">
        <v>313.2</v>
      </c>
    </row>
    <row r="12" spans="1:5" ht="24" x14ac:dyDescent="0.2">
      <c r="D12" s="2">
        <v>4.08</v>
      </c>
      <c r="E12" s="2">
        <v>348</v>
      </c>
    </row>
    <row r="13" spans="1:5" ht="22.5" customHeight="1" x14ac:dyDescent="0.2">
      <c r="A13" s="1" t="s">
        <v>28</v>
      </c>
      <c r="D13" s="2">
        <v>4.18</v>
      </c>
      <c r="E13" s="2">
        <v>358</v>
      </c>
    </row>
    <row r="14" spans="1:5" ht="22.5" customHeight="1" x14ac:dyDescent="0.2">
      <c r="D14" s="2">
        <v>4.58</v>
      </c>
      <c r="E14" s="2">
        <v>417</v>
      </c>
    </row>
    <row r="15" spans="1:5" ht="22.5" customHeight="1" x14ac:dyDescent="0.2">
      <c r="D15" s="2">
        <v>4.71</v>
      </c>
      <c r="E15" s="2">
        <v>437.5</v>
      </c>
    </row>
    <row r="16" spans="1:5" ht="22.5" customHeight="1" x14ac:dyDescent="0.2">
      <c r="D16" s="2">
        <v>4.9400000000000004</v>
      </c>
      <c r="E16" s="2">
        <v>473.6</v>
      </c>
    </row>
    <row r="17" spans="4:5" ht="22.5" customHeight="1" x14ac:dyDescent="0.2">
      <c r="D17" s="2">
        <v>5.08</v>
      </c>
      <c r="E17" s="2">
        <v>496</v>
      </c>
    </row>
    <row r="18" spans="4:5" ht="22.5" customHeight="1" x14ac:dyDescent="0.2">
      <c r="D18" s="2">
        <v>5.18</v>
      </c>
      <c r="E18" s="2">
        <v>512</v>
      </c>
    </row>
    <row r="19" spans="4:5" ht="22.5" customHeight="1" x14ac:dyDescent="0.2">
      <c r="D19" s="2">
        <v>5.46</v>
      </c>
      <c r="E19" s="2">
        <v>556.79999999999995</v>
      </c>
    </row>
    <row r="20" spans="4:5" ht="22.5" customHeight="1" x14ac:dyDescent="0.2">
      <c r="D20" s="2">
        <v>5.58</v>
      </c>
      <c r="E20" s="2">
        <v>575</v>
      </c>
    </row>
    <row r="21" spans="4:5" ht="22.5" customHeight="1" x14ac:dyDescent="0.2">
      <c r="D21" s="2">
        <v>5.83</v>
      </c>
      <c r="E21" s="2">
        <v>616</v>
      </c>
    </row>
    <row r="22" spans="4:5" ht="22.5" customHeight="1" x14ac:dyDescent="0.2">
      <c r="D22" s="2">
        <v>5.98</v>
      </c>
      <c r="E22" s="2">
        <v>640</v>
      </c>
    </row>
    <row r="23" spans="4:5" ht="22.5" customHeight="1" x14ac:dyDescent="0.2">
      <c r="D23" s="2">
        <v>6.17</v>
      </c>
      <c r="E23" s="2">
        <v>670.4</v>
      </c>
    </row>
    <row r="24" spans="4:5" ht="22.5" customHeight="1" x14ac:dyDescent="0.2">
      <c r="D24" s="2">
        <v>6.22</v>
      </c>
      <c r="E24" s="2">
        <v>678.4</v>
      </c>
    </row>
    <row r="25" spans="4:5" ht="22.5" customHeight="1" x14ac:dyDescent="0.2">
      <c r="D25" s="2">
        <v>6.36</v>
      </c>
      <c r="E25" s="2">
        <v>700.8</v>
      </c>
    </row>
    <row r="26" spans="4:5" ht="22.5" customHeight="1" x14ac:dyDescent="0.2">
      <c r="D26" s="2">
        <v>6.53</v>
      </c>
      <c r="E26" s="2">
        <v>728</v>
      </c>
    </row>
    <row r="27" spans="4:5" ht="22.5" customHeight="1" x14ac:dyDescent="0.2">
      <c r="D27" s="2">
        <v>6.53</v>
      </c>
      <c r="E27" s="2">
        <v>728</v>
      </c>
    </row>
    <row r="28" spans="4:5" ht="22.5" customHeight="1" x14ac:dyDescent="0.2">
      <c r="D28" s="2">
        <v>6.67</v>
      </c>
      <c r="E28" s="2">
        <v>750.4</v>
      </c>
    </row>
    <row r="29" spans="4:5" ht="22.5" customHeight="1" x14ac:dyDescent="0.2">
      <c r="D29" s="2">
        <v>6.7</v>
      </c>
      <c r="E29" s="2">
        <v>755.2</v>
      </c>
    </row>
    <row r="30" spans="4:5" ht="22.5" customHeight="1" x14ac:dyDescent="0.2">
      <c r="D30" s="2">
        <v>6.72</v>
      </c>
      <c r="E30" s="2">
        <v>758.3</v>
      </c>
    </row>
    <row r="31" spans="4:5" ht="22.5" customHeight="1" x14ac:dyDescent="0.2">
      <c r="D31" s="2">
        <v>6.74</v>
      </c>
      <c r="E31" s="2">
        <v>761.6</v>
      </c>
    </row>
    <row r="32" spans="4:5" ht="22.5" customHeight="1" x14ac:dyDescent="0.2">
      <c r="D32" s="2">
        <v>6.75</v>
      </c>
      <c r="E32" s="2">
        <v>761.6</v>
      </c>
    </row>
    <row r="33" spans="4:5" ht="22.5" customHeight="1" x14ac:dyDescent="0.2">
      <c r="D33" s="2">
        <v>6.75</v>
      </c>
      <c r="E33" s="2">
        <v>762.5</v>
      </c>
    </row>
    <row r="34" spans="4:5" ht="22.5" customHeight="1" x14ac:dyDescent="0.2">
      <c r="D34" s="2">
        <v>6.77</v>
      </c>
      <c r="E34" s="2">
        <v>766.4</v>
      </c>
    </row>
    <row r="35" spans="4:5" ht="22.5" customHeight="1" x14ac:dyDescent="0.2">
      <c r="D35" s="2">
        <v>6.8</v>
      </c>
      <c r="E35" s="2">
        <v>771.2</v>
      </c>
    </row>
    <row r="36" spans="4:5" ht="22.5" customHeight="1" x14ac:dyDescent="0.2">
      <c r="D36" s="2">
        <v>6.84</v>
      </c>
      <c r="E36" s="2">
        <v>776</v>
      </c>
    </row>
    <row r="37" spans="4:5" ht="22.5" customHeight="1" x14ac:dyDescent="0.2">
      <c r="D37" s="2">
        <v>6.86</v>
      </c>
      <c r="E37" s="2">
        <v>779.2</v>
      </c>
    </row>
    <row r="38" spans="4:5" ht="22.5" customHeight="1" x14ac:dyDescent="0.2">
      <c r="D38" s="2">
        <v>6.89</v>
      </c>
      <c r="E38" s="2">
        <v>784</v>
      </c>
    </row>
    <row r="39" spans="4:5" ht="22.5" customHeight="1" x14ac:dyDescent="0.2">
      <c r="D39" s="2">
        <v>6.91</v>
      </c>
      <c r="E39" s="2">
        <v>788.8</v>
      </c>
    </row>
    <row r="40" spans="4:5" ht="22.5" customHeight="1" x14ac:dyDescent="0.2">
      <c r="D40" s="2">
        <v>6.95</v>
      </c>
      <c r="E40" s="2">
        <v>795.2</v>
      </c>
    </row>
    <row r="41" spans="4:5" ht="22.5" customHeight="1" x14ac:dyDescent="0.2">
      <c r="D41" s="2">
        <v>6.96</v>
      </c>
      <c r="E41" s="2">
        <v>796.8</v>
      </c>
    </row>
    <row r="42" spans="4:5" ht="22.5" customHeight="1" x14ac:dyDescent="0.2">
      <c r="D42" s="2">
        <v>7.5</v>
      </c>
      <c r="E42" s="2">
        <v>880</v>
      </c>
    </row>
    <row r="43" spans="4:5" ht="22.5" customHeight="1" x14ac:dyDescent="0.2">
      <c r="D43" s="2"/>
      <c r="E43" s="2"/>
    </row>
    <row r="44" spans="4:5" ht="22.5" customHeight="1" x14ac:dyDescent="0.2">
      <c r="D44" s="2"/>
      <c r="E44" s="2"/>
    </row>
    <row r="45" spans="4:5" ht="22.5" customHeight="1" x14ac:dyDescent="0.2">
      <c r="D45" s="2"/>
      <c r="E45" s="2"/>
    </row>
    <row r="46" spans="4:5" ht="22.5" customHeight="1" x14ac:dyDescent="0.2">
      <c r="D46" s="2"/>
      <c r="E46" s="2"/>
    </row>
    <row r="47" spans="4:5" ht="22.5" customHeight="1" x14ac:dyDescent="0.2">
      <c r="D47" s="2"/>
      <c r="E47" s="2"/>
    </row>
    <row r="48" spans="4:5" ht="22.5" customHeight="1" x14ac:dyDescent="0.2">
      <c r="D48" s="2"/>
      <c r="E48" s="2"/>
    </row>
    <row r="49" spans="4:5" ht="22.5" customHeight="1" x14ac:dyDescent="0.2">
      <c r="D49" s="2"/>
      <c r="E49" s="2"/>
    </row>
    <row r="50" spans="4:5" ht="22.5" customHeight="1" x14ac:dyDescent="0.2">
      <c r="D50" s="2"/>
      <c r="E50" s="2"/>
    </row>
    <row r="51" spans="4:5" ht="22.5" customHeight="1" x14ac:dyDescent="0.2">
      <c r="D51" s="2"/>
      <c r="E51" s="2"/>
    </row>
    <row r="52" spans="4:5" ht="22.5" customHeight="1" x14ac:dyDescent="0.2">
      <c r="D52" s="2"/>
      <c r="E52" s="2"/>
    </row>
    <row r="53" spans="4:5" ht="22.5" customHeight="1" x14ac:dyDescent="0.2">
      <c r="D53" s="2"/>
      <c r="E53" s="2"/>
    </row>
    <row r="54" spans="4:5" ht="22.5" customHeight="1" x14ac:dyDescent="0.2">
      <c r="D54" s="2"/>
      <c r="E54" s="2"/>
    </row>
    <row r="55" spans="4:5" ht="22.5" customHeight="1" x14ac:dyDescent="0.2">
      <c r="D55" s="2"/>
      <c r="E55" s="2"/>
    </row>
    <row r="56" spans="4:5" ht="22.5" customHeight="1" x14ac:dyDescent="0.2">
      <c r="D56" s="2"/>
      <c r="E56" s="2"/>
    </row>
    <row r="57" spans="4:5" ht="22.5" customHeight="1" x14ac:dyDescent="0.2">
      <c r="D57" s="2"/>
      <c r="E57" s="2"/>
    </row>
    <row r="58" spans="4:5" ht="22.5" customHeight="1" x14ac:dyDescent="0.2">
      <c r="D58" s="2"/>
      <c r="E58" s="2"/>
    </row>
    <row r="59" spans="4:5" ht="22.5" customHeight="1" x14ac:dyDescent="0.2">
      <c r="D59" s="2"/>
      <c r="E59" s="2"/>
    </row>
    <row r="60" spans="4:5" ht="22.5" customHeight="1" x14ac:dyDescent="0.2">
      <c r="D60" s="2"/>
      <c r="E60" s="2"/>
    </row>
    <row r="61" spans="4:5" ht="22.5" customHeight="1" x14ac:dyDescent="0.2">
      <c r="D61" s="2"/>
      <c r="E61" s="2"/>
    </row>
    <row r="62" spans="4:5" ht="22.5" customHeight="1" x14ac:dyDescent="0.2">
      <c r="D62" s="2"/>
      <c r="E62" s="2"/>
    </row>
    <row r="63" spans="4:5" ht="22.5" customHeight="1" x14ac:dyDescent="0.2">
      <c r="D63" s="2"/>
      <c r="E63" s="2"/>
    </row>
    <row r="64" spans="4:5" ht="22.5" customHeight="1" x14ac:dyDescent="0.2">
      <c r="D64" s="2"/>
      <c r="E64" s="2"/>
    </row>
    <row r="65" spans="4:5" ht="22.5" customHeight="1" x14ac:dyDescent="0.2">
      <c r="D65" s="2"/>
      <c r="E65" s="2"/>
    </row>
    <row r="66" spans="4:5" ht="22.5" customHeight="1" x14ac:dyDescent="0.2">
      <c r="D66" s="2"/>
      <c r="E66" s="2"/>
    </row>
    <row r="67" spans="4:5" ht="22.5" customHeight="1" x14ac:dyDescent="0.2">
      <c r="D67" s="2"/>
      <c r="E67" s="2"/>
    </row>
    <row r="68" spans="4:5" ht="22.5" customHeight="1" x14ac:dyDescent="0.2">
      <c r="D68" s="2"/>
      <c r="E68" s="2"/>
    </row>
    <row r="69" spans="4:5" ht="22.5" customHeight="1" x14ac:dyDescent="0.2">
      <c r="D69" s="2"/>
      <c r="E69" s="2"/>
    </row>
    <row r="70" spans="4:5" ht="22.5" customHeight="1" x14ac:dyDescent="0.2">
      <c r="D70" s="2"/>
      <c r="E70" s="2"/>
    </row>
    <row r="71" spans="4:5" ht="22.5" customHeight="1" x14ac:dyDescent="0.2">
      <c r="D71" s="2"/>
      <c r="E71" s="2"/>
    </row>
    <row r="72" spans="4:5" ht="22.5" customHeight="1" x14ac:dyDescent="0.2">
      <c r="D72" s="2"/>
      <c r="E72" s="2"/>
    </row>
    <row r="73" spans="4:5" ht="22.5" customHeight="1" x14ac:dyDescent="0.2">
      <c r="D73" s="2"/>
      <c r="E73" s="2"/>
    </row>
    <row r="74" spans="4:5" ht="22.5" customHeight="1" x14ac:dyDescent="0.2">
      <c r="D74" s="2"/>
      <c r="E74" s="2"/>
    </row>
    <row r="75" spans="4:5" ht="22.5" customHeight="1" x14ac:dyDescent="0.2">
      <c r="D75" s="2"/>
      <c r="E75" s="2"/>
    </row>
    <row r="76" spans="4:5" ht="22.5" customHeight="1" x14ac:dyDescent="0.2">
      <c r="D76" s="2"/>
      <c r="E76" s="2"/>
    </row>
    <row r="77" spans="4:5" ht="22.5" customHeight="1" x14ac:dyDescent="0.2">
      <c r="D77" s="2"/>
      <c r="E77" s="2"/>
    </row>
    <row r="78" spans="4:5" ht="22.5" customHeight="1" x14ac:dyDescent="0.2">
      <c r="D78" s="2"/>
      <c r="E78" s="2"/>
    </row>
    <row r="79" spans="4:5" ht="22.5" customHeight="1" x14ac:dyDescent="0.2">
      <c r="D79" s="2"/>
      <c r="E79" s="2"/>
    </row>
    <row r="80" spans="4:5" ht="22.5" customHeight="1" x14ac:dyDescent="0.2">
      <c r="D80" s="2"/>
      <c r="E80" s="2"/>
    </row>
    <row r="81" spans="4:5" ht="22.5" customHeight="1" x14ac:dyDescent="0.2">
      <c r="D81" s="2"/>
      <c r="E81" s="2"/>
    </row>
    <row r="82" spans="4:5" ht="22.5" customHeight="1" x14ac:dyDescent="0.2">
      <c r="D82" s="2"/>
      <c r="E82" s="2"/>
    </row>
    <row r="83" spans="4:5" ht="22.5" customHeight="1" x14ac:dyDescent="0.2">
      <c r="D83" s="2"/>
      <c r="E83" s="2"/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N14" sqref="N14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7" customFormat="1" ht="27" customHeight="1" x14ac:dyDescent="0.2">
      <c r="A2" s="13" t="s">
        <v>12</v>
      </c>
      <c r="B2" s="14" t="str">
        <f>data!B3</f>
        <v>ตาปี</v>
      </c>
      <c r="C2" s="13" t="s">
        <v>3</v>
      </c>
      <c r="D2" s="14" t="str">
        <f>data!B4</f>
        <v>TD13</v>
      </c>
      <c r="E2" s="13" t="s">
        <v>13</v>
      </c>
      <c r="F2" s="14" t="str">
        <f>data!B5</f>
        <v>อ.เคียนซา</v>
      </c>
      <c r="G2" s="13" t="s">
        <v>14</v>
      </c>
      <c r="H2" s="14" t="str">
        <f>data!B6</f>
        <v>ต.บ้านเคียนซา อ.เคียนซา จ.สุราษฎร์ธานี</v>
      </c>
      <c r="I2" s="13" t="s">
        <v>15</v>
      </c>
      <c r="J2" s="14">
        <f>data!B7</f>
        <v>8.8507020000000001</v>
      </c>
      <c r="K2" s="13" t="s">
        <v>16</v>
      </c>
      <c r="L2" s="14">
        <f>data!B8</f>
        <v>99.197109999999995</v>
      </c>
    </row>
    <row r="3" spans="1:12" s="8" customFormat="1" ht="30" customHeight="1" x14ac:dyDescent="0.2">
      <c r="A3" s="26" t="str">
        <f>"Water Year "&amp;data!B9</f>
        <v>Water Year -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81"/>
  <sheetViews>
    <sheetView showGridLines="0" view="pageBreakPreview" zoomScale="80" zoomScaleNormal="77" zoomScaleSheetLayoutView="80" workbookViewId="0">
      <selection activeCell="P3" sqref="P3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5" s="12" customFormat="1" ht="27" customHeight="1" x14ac:dyDescent="0.2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5" s="7" customFormat="1" ht="27" customHeight="1" x14ac:dyDescent="0.2">
      <c r="A2" s="13" t="s">
        <v>12</v>
      </c>
      <c r="B2" s="14" t="str">
        <f>data!B3</f>
        <v>ตาปี</v>
      </c>
      <c r="C2" s="13" t="s">
        <v>3</v>
      </c>
      <c r="D2" s="14" t="str">
        <f>data!B4</f>
        <v>TD13</v>
      </c>
      <c r="E2" s="13" t="s">
        <v>13</v>
      </c>
      <c r="F2" s="14" t="str">
        <f>data!B5</f>
        <v>อ.เคียนซา</v>
      </c>
      <c r="G2" s="13" t="s">
        <v>14</v>
      </c>
      <c r="H2" s="14" t="str">
        <f>data!B6</f>
        <v>ต.บ้านเคียนซา อ.เคียนซา จ.สุราษฎร์ธานี</v>
      </c>
      <c r="I2" s="13" t="s">
        <v>15</v>
      </c>
      <c r="J2" s="14">
        <f>data!B7</f>
        <v>8.8507020000000001</v>
      </c>
      <c r="K2" s="13" t="s">
        <v>16</v>
      </c>
      <c r="L2" s="14">
        <f>data!B8</f>
        <v>99.197109999999995</v>
      </c>
      <c r="N2" s="7" t="s">
        <v>18</v>
      </c>
      <c r="O2" s="16">
        <v>41730</v>
      </c>
    </row>
    <row r="3" spans="1:15" s="8" customFormat="1" ht="30" customHeight="1" x14ac:dyDescent="0.2">
      <c r="A3" s="26" t="str">
        <f>"Water Year "&amp;data!B9</f>
        <v>Water Year -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N3" s="8" t="s">
        <v>19</v>
      </c>
      <c r="O3" s="17">
        <v>42460</v>
      </c>
    </row>
    <row r="4" spans="1:15" x14ac:dyDescent="0.2">
      <c r="N4" s="4" t="s">
        <v>10</v>
      </c>
      <c r="O4" s="4" t="s">
        <v>9</v>
      </c>
    </row>
    <row r="5" spans="1:15" x14ac:dyDescent="0.2">
      <c r="N5" s="4">
        <v>-1.46</v>
      </c>
      <c r="O5" s="4">
        <v>0</v>
      </c>
    </row>
    <row r="6" spans="1:15" x14ac:dyDescent="0.2">
      <c r="N6" s="4">
        <v>-1.4</v>
      </c>
      <c r="O6" s="4">
        <v>0.5</v>
      </c>
    </row>
    <row r="7" spans="1:15" x14ac:dyDescent="0.2">
      <c r="N7" s="4">
        <v>-1.2</v>
      </c>
      <c r="O7" s="4">
        <v>2</v>
      </c>
    </row>
    <row r="8" spans="1:15" x14ac:dyDescent="0.2">
      <c r="N8" s="4">
        <v>-1</v>
      </c>
      <c r="O8" s="4">
        <v>3</v>
      </c>
    </row>
    <row r="9" spans="1:15" x14ac:dyDescent="0.2">
      <c r="N9" s="4">
        <v>-0.8</v>
      </c>
      <c r="O9" s="4">
        <v>4</v>
      </c>
    </row>
    <row r="10" spans="1:15" x14ac:dyDescent="0.2">
      <c r="N10" s="4">
        <v>-0.6</v>
      </c>
      <c r="O10" s="4">
        <v>5</v>
      </c>
    </row>
    <row r="11" spans="1:15" x14ac:dyDescent="0.2">
      <c r="N11" s="4">
        <v>-0.4</v>
      </c>
      <c r="O11" s="4">
        <v>6</v>
      </c>
    </row>
    <row r="12" spans="1:15" x14ac:dyDescent="0.2">
      <c r="N12" s="4">
        <v>-0.2</v>
      </c>
      <c r="O12" s="4">
        <v>8</v>
      </c>
    </row>
    <row r="13" spans="1:15" x14ac:dyDescent="0.2">
      <c r="N13" s="4">
        <v>0</v>
      </c>
      <c r="O13" s="4">
        <v>10</v>
      </c>
    </row>
    <row r="14" spans="1:15" x14ac:dyDescent="0.2">
      <c r="N14" s="4">
        <v>0.1</v>
      </c>
      <c r="O14" s="4">
        <v>15</v>
      </c>
    </row>
    <row r="15" spans="1:15" x14ac:dyDescent="0.2">
      <c r="N15" s="4">
        <v>0.2</v>
      </c>
      <c r="O15" s="4">
        <v>22</v>
      </c>
    </row>
    <row r="16" spans="1:15" x14ac:dyDescent="0.2">
      <c r="N16" s="4">
        <v>0.3</v>
      </c>
      <c r="O16" s="4">
        <v>28</v>
      </c>
    </row>
    <row r="17" spans="14:15" x14ac:dyDescent="0.2">
      <c r="N17" s="4">
        <v>0.4</v>
      </c>
      <c r="O17" s="4">
        <v>32</v>
      </c>
    </row>
    <row r="18" spans="14:15" x14ac:dyDescent="0.2">
      <c r="N18" s="4">
        <v>0.5</v>
      </c>
      <c r="O18" s="4">
        <v>40</v>
      </c>
    </row>
    <row r="19" spans="14:15" x14ac:dyDescent="0.2">
      <c r="N19" s="4">
        <v>0.6</v>
      </c>
      <c r="O19" s="4">
        <v>48</v>
      </c>
    </row>
    <row r="20" spans="14:15" x14ac:dyDescent="0.2">
      <c r="N20" s="4">
        <v>0.7</v>
      </c>
      <c r="O20" s="4">
        <v>55</v>
      </c>
    </row>
    <row r="21" spans="14:15" x14ac:dyDescent="0.2">
      <c r="N21" s="4">
        <v>0.8</v>
      </c>
      <c r="O21" s="4">
        <v>65</v>
      </c>
    </row>
    <row r="22" spans="14:15" x14ac:dyDescent="0.2">
      <c r="N22" s="4">
        <v>0.9</v>
      </c>
      <c r="O22" s="4">
        <v>75</v>
      </c>
    </row>
    <row r="23" spans="14:15" x14ac:dyDescent="0.2">
      <c r="N23" s="4">
        <v>1</v>
      </c>
      <c r="O23" s="4">
        <v>88</v>
      </c>
    </row>
    <row r="24" spans="14:15" x14ac:dyDescent="0.2">
      <c r="N24" s="4">
        <v>1.1000000000000001</v>
      </c>
      <c r="O24" s="4">
        <v>96</v>
      </c>
    </row>
    <row r="25" spans="14:15" x14ac:dyDescent="0.2">
      <c r="N25" s="4">
        <v>1.2</v>
      </c>
      <c r="O25" s="4">
        <v>108</v>
      </c>
    </row>
    <row r="26" spans="14:15" x14ac:dyDescent="0.2">
      <c r="N26" s="4">
        <v>1.3</v>
      </c>
      <c r="O26" s="4">
        <v>122</v>
      </c>
    </row>
    <row r="27" spans="14:15" x14ac:dyDescent="0.2">
      <c r="N27" s="4">
        <v>1.4</v>
      </c>
      <c r="O27" s="4">
        <v>133</v>
      </c>
    </row>
    <row r="28" spans="14:15" x14ac:dyDescent="0.2">
      <c r="N28" s="4">
        <v>1.5</v>
      </c>
      <c r="O28" s="4">
        <v>148</v>
      </c>
    </row>
    <row r="29" spans="14:15" x14ac:dyDescent="0.2">
      <c r="N29" s="4">
        <v>1.6</v>
      </c>
      <c r="O29" s="4">
        <v>163</v>
      </c>
    </row>
    <row r="30" spans="14:15" x14ac:dyDescent="0.2">
      <c r="N30" s="4">
        <v>1.7</v>
      </c>
      <c r="O30" s="4">
        <v>180</v>
      </c>
    </row>
    <row r="31" spans="14:15" x14ac:dyDescent="0.2">
      <c r="N31" s="4">
        <v>1.8</v>
      </c>
      <c r="O31" s="4">
        <v>195</v>
      </c>
    </row>
    <row r="32" spans="14:15" x14ac:dyDescent="0.2">
      <c r="N32" s="4">
        <v>1.9</v>
      </c>
      <c r="O32" s="4">
        <v>210</v>
      </c>
    </row>
    <row r="33" spans="14:15" x14ac:dyDescent="0.2">
      <c r="N33" s="4">
        <v>2</v>
      </c>
      <c r="O33" s="4">
        <v>230</v>
      </c>
    </row>
    <row r="34" spans="14:15" x14ac:dyDescent="0.2">
      <c r="N34" s="4">
        <v>2.1</v>
      </c>
      <c r="O34" s="4">
        <v>248</v>
      </c>
    </row>
    <row r="35" spans="14:15" x14ac:dyDescent="0.2">
      <c r="N35" s="4">
        <v>2.2000000000000002</v>
      </c>
      <c r="O35" s="4">
        <v>265</v>
      </c>
    </row>
    <row r="36" spans="14:15" x14ac:dyDescent="0.2">
      <c r="N36" s="4">
        <v>2.2999999999999998</v>
      </c>
      <c r="O36" s="4">
        <v>284</v>
      </c>
    </row>
    <row r="37" spans="14:15" x14ac:dyDescent="0.2">
      <c r="N37" s="4">
        <v>2.4</v>
      </c>
      <c r="O37" s="4">
        <v>305</v>
      </c>
    </row>
    <row r="38" spans="14:15" x14ac:dyDescent="0.2">
      <c r="N38" s="4">
        <v>2.5</v>
      </c>
      <c r="O38" s="4">
        <v>328</v>
      </c>
    </row>
    <row r="39" spans="14:15" x14ac:dyDescent="0.2">
      <c r="N39" s="4">
        <v>2.6</v>
      </c>
      <c r="O39" s="4">
        <v>350</v>
      </c>
    </row>
    <row r="40" spans="14:15" x14ac:dyDescent="0.2">
      <c r="N40" s="4">
        <v>2.7</v>
      </c>
      <c r="O40" s="4">
        <v>375</v>
      </c>
    </row>
    <row r="41" spans="14:15" x14ac:dyDescent="0.2">
      <c r="N41" s="4">
        <v>2.8</v>
      </c>
      <c r="O41" s="4">
        <v>400</v>
      </c>
    </row>
    <row r="42" spans="14:15" x14ac:dyDescent="0.2">
      <c r="N42" s="4">
        <v>2.9</v>
      </c>
      <c r="O42" s="4">
        <v>428</v>
      </c>
    </row>
    <row r="43" spans="14:15" x14ac:dyDescent="0.2">
      <c r="N43" s="4">
        <v>3</v>
      </c>
      <c r="O43" s="4">
        <v>452</v>
      </c>
    </row>
    <row r="44" spans="14:15" x14ac:dyDescent="0.2">
      <c r="N44" s="4">
        <v>3.1</v>
      </c>
      <c r="O44" s="4">
        <v>480</v>
      </c>
    </row>
    <row r="45" spans="14:15" x14ac:dyDescent="0.2">
      <c r="N45" s="4">
        <v>3.2</v>
      </c>
      <c r="O45" s="4">
        <v>506</v>
      </c>
    </row>
    <row r="46" spans="14:15" x14ac:dyDescent="0.2">
      <c r="N46" s="4">
        <v>3.3</v>
      </c>
      <c r="O46" s="4">
        <v>531</v>
      </c>
    </row>
    <row r="47" spans="14:15" x14ac:dyDescent="0.2">
      <c r="N47" s="4">
        <v>3.4</v>
      </c>
      <c r="O47" s="4">
        <v>562</v>
      </c>
    </row>
    <row r="48" spans="14:15" x14ac:dyDescent="0.2">
      <c r="N48" s="4">
        <v>3.5</v>
      </c>
      <c r="O48" s="4">
        <v>593</v>
      </c>
    </row>
    <row r="49" spans="14:15" x14ac:dyDescent="0.2">
      <c r="N49" s="4">
        <v>3.6</v>
      </c>
      <c r="O49" s="4">
        <v>622</v>
      </c>
    </row>
    <row r="50" spans="14:15" x14ac:dyDescent="0.2">
      <c r="N50" s="4">
        <v>3.7</v>
      </c>
      <c r="O50" s="4">
        <v>652</v>
      </c>
    </row>
    <row r="51" spans="14:15" x14ac:dyDescent="0.2">
      <c r="N51" s="4">
        <v>3.8</v>
      </c>
      <c r="O51" s="4">
        <v>685</v>
      </c>
    </row>
    <row r="52" spans="14:15" x14ac:dyDescent="0.2">
      <c r="N52" s="4">
        <v>3.9</v>
      </c>
      <c r="O52" s="4">
        <v>718</v>
      </c>
    </row>
    <row r="53" spans="14:15" x14ac:dyDescent="0.2">
      <c r="N53" s="4">
        <v>4</v>
      </c>
      <c r="O53" s="4">
        <v>760</v>
      </c>
    </row>
    <row r="54" spans="14:15" x14ac:dyDescent="0.2">
      <c r="N54" s="4">
        <v>4.0999999999999996</v>
      </c>
      <c r="O54" s="4">
        <v>792</v>
      </c>
    </row>
    <row r="55" spans="14:15" x14ac:dyDescent="0.2">
      <c r="N55" s="4">
        <v>4.2</v>
      </c>
      <c r="O55" s="4">
        <v>823</v>
      </c>
    </row>
    <row r="56" spans="14:15" x14ac:dyDescent="0.2">
      <c r="N56" s="4">
        <v>4.3</v>
      </c>
      <c r="O56" s="4">
        <v>865</v>
      </c>
    </row>
    <row r="57" spans="14:15" x14ac:dyDescent="0.2">
      <c r="N57" s="4">
        <v>4.4000000000000004</v>
      </c>
      <c r="O57" s="4">
        <v>898</v>
      </c>
    </row>
    <row r="58" spans="14:15" x14ac:dyDescent="0.2">
      <c r="N58" s="4">
        <v>4.5</v>
      </c>
      <c r="O58" s="4">
        <v>932</v>
      </c>
    </row>
    <row r="59" spans="14:15" x14ac:dyDescent="0.2">
      <c r="N59" s="4">
        <v>4.5999999999999996</v>
      </c>
      <c r="O59" s="4">
        <v>966</v>
      </c>
    </row>
    <row r="60" spans="14:15" x14ac:dyDescent="0.2">
      <c r="N60" s="4">
        <v>4.7</v>
      </c>
      <c r="O60" s="4">
        <v>1005</v>
      </c>
    </row>
    <row r="61" spans="14:15" x14ac:dyDescent="0.2">
      <c r="N61" s="4">
        <v>4.8</v>
      </c>
      <c r="O61" s="4">
        <v>1050</v>
      </c>
    </row>
    <row r="62" spans="14:15" x14ac:dyDescent="0.2">
      <c r="N62" s="4">
        <v>4.9000000000000004</v>
      </c>
      <c r="O62" s="4">
        <v>1102</v>
      </c>
    </row>
    <row r="63" spans="14:15" x14ac:dyDescent="0.2">
      <c r="N63" s="4">
        <v>5</v>
      </c>
      <c r="O63" s="4">
        <v>1145</v>
      </c>
    </row>
    <row r="64" spans="14:15" x14ac:dyDescent="0.2">
      <c r="N64" s="4">
        <v>5.0999999999999996</v>
      </c>
      <c r="O64" s="4">
        <v>1190</v>
      </c>
    </row>
    <row r="65" spans="14:15" x14ac:dyDescent="0.2">
      <c r="N65" s="4">
        <v>5.2</v>
      </c>
      <c r="O65" s="4">
        <v>1230</v>
      </c>
    </row>
    <row r="66" spans="14:15" x14ac:dyDescent="0.2">
      <c r="N66" s="4">
        <v>5.3</v>
      </c>
      <c r="O66" s="4">
        <v>1275</v>
      </c>
    </row>
    <row r="67" spans="14:15" x14ac:dyDescent="0.2">
      <c r="N67" s="4">
        <v>5.4</v>
      </c>
      <c r="O67" s="4">
        <v>1315</v>
      </c>
    </row>
    <row r="68" spans="14:15" x14ac:dyDescent="0.2">
      <c r="N68" s="4">
        <v>5.5</v>
      </c>
      <c r="O68" s="4">
        <v>1360</v>
      </c>
    </row>
    <row r="69" spans="14:15" x14ac:dyDescent="0.2">
      <c r="N69" s="4">
        <v>5.6</v>
      </c>
      <c r="O69" s="4">
        <v>1405</v>
      </c>
    </row>
    <row r="70" spans="14:15" x14ac:dyDescent="0.2">
      <c r="N70" s="4">
        <v>5.7</v>
      </c>
      <c r="O70" s="4">
        <v>1450</v>
      </c>
    </row>
    <row r="71" spans="14:15" x14ac:dyDescent="0.2">
      <c r="N71" s="4">
        <v>5.8</v>
      </c>
      <c r="O71" s="4">
        <v>1500</v>
      </c>
    </row>
    <row r="72" spans="14:15" x14ac:dyDescent="0.2">
      <c r="N72" s="4">
        <v>5.9</v>
      </c>
      <c r="O72" s="4">
        <v>1550</v>
      </c>
    </row>
    <row r="73" spans="14:15" x14ac:dyDescent="0.2">
      <c r="N73" s="4">
        <v>6</v>
      </c>
      <c r="O73" s="4">
        <v>1598</v>
      </c>
    </row>
    <row r="74" spans="14:15" x14ac:dyDescent="0.2">
      <c r="N74" s="4">
        <v>6.1</v>
      </c>
      <c r="O74" s="4">
        <v>1640</v>
      </c>
    </row>
    <row r="75" spans="14:15" x14ac:dyDescent="0.2">
      <c r="N75" s="4">
        <v>6.2</v>
      </c>
      <c r="O75" s="4">
        <v>1680</v>
      </c>
    </row>
    <row r="76" spans="14:15" x14ac:dyDescent="0.2">
      <c r="N76" s="4">
        <v>6.3</v>
      </c>
      <c r="O76" s="4">
        <v>1720</v>
      </c>
    </row>
    <row r="77" spans="14:15" x14ac:dyDescent="0.2">
      <c r="N77" s="4">
        <v>6.4</v>
      </c>
      <c r="O77" s="4">
        <v>1760</v>
      </c>
    </row>
    <row r="78" spans="14:15" x14ac:dyDescent="0.2">
      <c r="N78" s="4">
        <v>6.5</v>
      </c>
      <c r="O78" s="4">
        <v>1800</v>
      </c>
    </row>
    <row r="79" spans="14:15" x14ac:dyDescent="0.2">
      <c r="N79" s="4">
        <v>6.6</v>
      </c>
      <c r="O79" s="4">
        <v>1835</v>
      </c>
    </row>
    <row r="80" spans="14:15" x14ac:dyDescent="0.2">
      <c r="N80" s="4">
        <v>6.7</v>
      </c>
      <c r="O80" s="4">
        <v>1880</v>
      </c>
    </row>
    <row r="81" spans="14:15" x14ac:dyDescent="0.2">
      <c r="N81" s="4">
        <v>6.8</v>
      </c>
      <c r="O81" s="4">
        <v>1920</v>
      </c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D6" sqref="D6"/>
    </sheetView>
  </sheetViews>
  <sheetFormatPr defaultRowHeight="14.25" x14ac:dyDescent="0.2"/>
  <cols>
    <col min="1" max="16384" width="9" style="19"/>
  </cols>
  <sheetData>
    <row r="1" spans="1:19" x14ac:dyDescent="0.2">
      <c r="A1" s="21" t="s">
        <v>27</v>
      </c>
    </row>
    <row r="3" spans="1:19" x14ac:dyDescent="0.2">
      <c r="A3" s="18" t="s">
        <v>25</v>
      </c>
      <c r="B3" s="19" t="s">
        <v>26</v>
      </c>
    </row>
    <row r="4" spans="1:19" x14ac:dyDescent="0.2">
      <c r="A4" s="18">
        <v>0</v>
      </c>
      <c r="B4" s="19">
        <v>1.28</v>
      </c>
      <c r="C4" s="19">
        <f>B4-1.58</f>
        <v>-0.30000000000000004</v>
      </c>
      <c r="S4" s="20"/>
    </row>
    <row r="5" spans="1:19" x14ac:dyDescent="0.2">
      <c r="A5" s="18">
        <v>27</v>
      </c>
      <c r="B5" s="19">
        <v>1.58</v>
      </c>
      <c r="C5" s="19">
        <f t="shared" ref="C5:C33" si="0">B5-1.58</f>
        <v>0</v>
      </c>
    </row>
    <row r="6" spans="1:19" x14ac:dyDescent="0.2">
      <c r="A6" s="18">
        <v>80</v>
      </c>
      <c r="B6" s="19">
        <v>2.08</v>
      </c>
      <c r="C6" s="19">
        <f t="shared" si="0"/>
        <v>0.5</v>
      </c>
    </row>
    <row r="7" spans="1:19" x14ac:dyDescent="0.2">
      <c r="A7" s="18">
        <v>140</v>
      </c>
      <c r="B7" s="19">
        <v>2.58</v>
      </c>
      <c r="C7" s="19">
        <f t="shared" si="0"/>
        <v>1</v>
      </c>
    </row>
    <row r="8" spans="1:19" x14ac:dyDescent="0.2">
      <c r="A8" s="18">
        <v>203</v>
      </c>
      <c r="B8" s="19">
        <v>3.08</v>
      </c>
      <c r="C8" s="19">
        <f t="shared" si="0"/>
        <v>1.5</v>
      </c>
    </row>
    <row r="9" spans="1:19" x14ac:dyDescent="0.2">
      <c r="A9" s="18">
        <v>273</v>
      </c>
      <c r="B9" s="19">
        <v>3.58</v>
      </c>
      <c r="C9" s="19">
        <f t="shared" si="0"/>
        <v>2</v>
      </c>
    </row>
    <row r="10" spans="1:19" x14ac:dyDescent="0.2">
      <c r="A10" s="18">
        <v>348</v>
      </c>
      <c r="B10" s="19">
        <v>4.08</v>
      </c>
      <c r="C10" s="19">
        <f t="shared" si="0"/>
        <v>2.5</v>
      </c>
    </row>
    <row r="11" spans="1:19" x14ac:dyDescent="0.2">
      <c r="A11" s="18">
        <v>417</v>
      </c>
      <c r="B11" s="19">
        <v>4.58</v>
      </c>
      <c r="C11" s="19">
        <f t="shared" si="0"/>
        <v>3</v>
      </c>
    </row>
    <row r="12" spans="1:19" x14ac:dyDescent="0.2">
      <c r="A12" s="18">
        <v>496</v>
      </c>
      <c r="B12" s="19">
        <v>5.08</v>
      </c>
      <c r="C12" s="19">
        <f t="shared" si="0"/>
        <v>3.5</v>
      </c>
    </row>
    <row r="13" spans="1:19" x14ac:dyDescent="0.2">
      <c r="A13" s="18">
        <v>575</v>
      </c>
      <c r="B13" s="19">
        <v>5.58</v>
      </c>
      <c r="C13" s="19">
        <f t="shared" si="0"/>
        <v>4</v>
      </c>
    </row>
    <row r="14" spans="1:19" x14ac:dyDescent="0.2">
      <c r="A14" s="18">
        <v>640</v>
      </c>
      <c r="B14" s="19">
        <v>5.98</v>
      </c>
      <c r="C14" s="19">
        <f t="shared" si="0"/>
        <v>4.4000000000000004</v>
      </c>
    </row>
    <row r="15" spans="1:19" x14ac:dyDescent="0.2">
      <c r="A15" s="19">
        <v>616</v>
      </c>
      <c r="B15" s="19">
        <v>5.83</v>
      </c>
      <c r="C15" s="19">
        <f t="shared" si="0"/>
        <v>4.25</v>
      </c>
    </row>
    <row r="16" spans="1:19" x14ac:dyDescent="0.2">
      <c r="A16" s="19">
        <v>670.4</v>
      </c>
      <c r="B16" s="19">
        <v>6.17</v>
      </c>
      <c r="C16" s="19">
        <f t="shared" si="0"/>
        <v>4.59</v>
      </c>
    </row>
    <row r="17" spans="1:3" x14ac:dyDescent="0.2">
      <c r="A17" s="19">
        <v>678.4</v>
      </c>
      <c r="B17" s="19">
        <v>6.22</v>
      </c>
      <c r="C17" s="19">
        <f t="shared" si="0"/>
        <v>4.6399999999999997</v>
      </c>
    </row>
    <row r="18" spans="1:3" x14ac:dyDescent="0.2">
      <c r="A18" s="19">
        <v>700.8</v>
      </c>
      <c r="B18" s="19">
        <v>6.36</v>
      </c>
      <c r="C18" s="19">
        <f t="shared" si="0"/>
        <v>4.78</v>
      </c>
    </row>
    <row r="19" spans="1:3" x14ac:dyDescent="0.2">
      <c r="A19" s="19">
        <v>728</v>
      </c>
      <c r="B19" s="19">
        <v>6.53</v>
      </c>
      <c r="C19" s="19">
        <f t="shared" si="0"/>
        <v>4.95</v>
      </c>
    </row>
    <row r="20" spans="1:3" x14ac:dyDescent="0.2">
      <c r="A20" s="19">
        <v>747.2</v>
      </c>
      <c r="B20" s="19">
        <v>6.65</v>
      </c>
      <c r="C20" s="19">
        <f t="shared" si="0"/>
        <v>5.07</v>
      </c>
    </row>
    <row r="21" spans="1:3" x14ac:dyDescent="0.2">
      <c r="A21" s="19">
        <v>752</v>
      </c>
      <c r="B21" s="19">
        <v>6.68</v>
      </c>
      <c r="C21" s="19">
        <f t="shared" si="0"/>
        <v>5.0999999999999996</v>
      </c>
    </row>
    <row r="22" spans="1:3" x14ac:dyDescent="0.2">
      <c r="A22" s="19">
        <v>753.6</v>
      </c>
      <c r="B22" s="19">
        <v>6.69</v>
      </c>
      <c r="C22" s="19">
        <f t="shared" si="0"/>
        <v>5.1100000000000003</v>
      </c>
    </row>
    <row r="23" spans="1:3" x14ac:dyDescent="0.2">
      <c r="A23" s="19">
        <v>761.6</v>
      </c>
      <c r="B23" s="19">
        <v>6.74</v>
      </c>
      <c r="C23" s="19">
        <f t="shared" si="0"/>
        <v>5.16</v>
      </c>
    </row>
    <row r="24" spans="1:3" x14ac:dyDescent="0.2">
      <c r="A24" s="19">
        <v>763.2</v>
      </c>
      <c r="B24" s="19">
        <v>6.75</v>
      </c>
      <c r="C24" s="19">
        <f t="shared" si="0"/>
        <v>5.17</v>
      </c>
    </row>
    <row r="25" spans="1:3" x14ac:dyDescent="0.2">
      <c r="A25" s="19">
        <v>766.4</v>
      </c>
      <c r="B25" s="19">
        <v>6.7700000000000005</v>
      </c>
      <c r="C25" s="19">
        <f t="shared" si="0"/>
        <v>5.19</v>
      </c>
    </row>
    <row r="26" spans="1:3" x14ac:dyDescent="0.2">
      <c r="A26" s="19">
        <v>771.2</v>
      </c>
      <c r="B26" s="19">
        <v>6.8</v>
      </c>
      <c r="C26" s="19">
        <f t="shared" si="0"/>
        <v>5.22</v>
      </c>
    </row>
    <row r="27" spans="1:3" x14ac:dyDescent="0.2">
      <c r="A27" s="19">
        <v>776</v>
      </c>
      <c r="B27" s="19">
        <v>6.84</v>
      </c>
      <c r="C27" s="19">
        <f t="shared" si="0"/>
        <v>5.26</v>
      </c>
    </row>
    <row r="28" spans="1:3" x14ac:dyDescent="0.2">
      <c r="A28" s="19">
        <v>779.2</v>
      </c>
      <c r="B28" s="19">
        <v>6.86</v>
      </c>
      <c r="C28" s="19">
        <f t="shared" si="0"/>
        <v>5.28</v>
      </c>
    </row>
    <row r="29" spans="1:3" x14ac:dyDescent="0.2">
      <c r="A29" s="19">
        <v>784</v>
      </c>
      <c r="B29" s="19">
        <v>6.89</v>
      </c>
      <c r="C29" s="19">
        <f t="shared" si="0"/>
        <v>5.31</v>
      </c>
    </row>
    <row r="30" spans="1:3" x14ac:dyDescent="0.2">
      <c r="A30" s="19">
        <v>788.8</v>
      </c>
      <c r="B30" s="19">
        <v>6.91</v>
      </c>
      <c r="C30" s="19">
        <f t="shared" si="0"/>
        <v>5.33</v>
      </c>
    </row>
    <row r="31" spans="1:3" x14ac:dyDescent="0.2">
      <c r="A31" s="19">
        <v>795.2</v>
      </c>
      <c r="B31" s="19">
        <v>6.95</v>
      </c>
      <c r="C31" s="19">
        <f t="shared" si="0"/>
        <v>5.37</v>
      </c>
    </row>
    <row r="32" spans="1:3" x14ac:dyDescent="0.2">
      <c r="A32" s="19">
        <v>796.8</v>
      </c>
      <c r="B32" s="19">
        <v>6.96</v>
      </c>
      <c r="C32" s="19">
        <f t="shared" si="0"/>
        <v>5.38</v>
      </c>
    </row>
    <row r="33" spans="1:3" x14ac:dyDescent="0.2">
      <c r="A33" s="19">
        <v>880</v>
      </c>
      <c r="B33" s="19">
        <v>7.5</v>
      </c>
      <c r="C33" s="19">
        <f t="shared" si="0"/>
        <v>5.92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curve</vt:lpstr>
      <vt:lpstr>Compare_curve</vt:lpstr>
      <vt:lpstr>TD13-Warning RT for Flood 2560</vt:lpstr>
      <vt:lpstr>Compare_curve!Print_Area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2019-08-28T03:53:25Z</dcterms:modified>
</cp:coreProperties>
</file>