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PROJECT WRMD\2019_2562\2019 วัดน้ำ-Rating curve\2019 Update Rating curve ครั้งที่2\"/>
    </mc:Choice>
  </mc:AlternateContent>
  <bookViews>
    <workbookView xWindow="0" yWindow="0" windowWidth="15675" windowHeight="7590" tabRatio="540"/>
  </bookViews>
  <sheets>
    <sheet name="data" sheetId="1" r:id="rId1"/>
    <sheet name="curve" sheetId="2" r:id="rId2"/>
    <sheet name="compare_curve" sheetId="11" r:id="rId3"/>
    <sheet name="2013" sheetId="10" r:id="rId4"/>
    <sheet name="2017" sheetId="7" r:id="rId5"/>
  </sheets>
  <definedNames>
    <definedName name="_xlnm._FilterDatabase" localSheetId="3" hidden="1">'2013'!$AD$3:$AE$3</definedName>
    <definedName name="_xlnm.Print_Area" localSheetId="2">compare_curve!$A$1:$L$34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1" i="7" l="1"/>
  <c r="W31" i="7"/>
  <c r="X30" i="7"/>
  <c r="W30" i="7"/>
  <c r="U30" i="7"/>
  <c r="U31" i="7"/>
  <c r="U32" i="7"/>
  <c r="U33" i="7"/>
  <c r="U34" i="7"/>
  <c r="U35" i="7"/>
  <c r="U36" i="7"/>
  <c r="U37" i="7"/>
  <c r="U38" i="7"/>
  <c r="U39" i="7"/>
  <c r="U40" i="7"/>
  <c r="T31" i="7"/>
  <c r="T32" i="7"/>
  <c r="T33" i="7"/>
  <c r="T34" i="7"/>
  <c r="T35" i="7"/>
  <c r="T36" i="7"/>
  <c r="T37" i="7"/>
  <c r="T38" i="7"/>
  <c r="T39" i="7"/>
  <c r="T40" i="7"/>
  <c r="T30" i="7"/>
  <c r="R30" i="7"/>
  <c r="R31" i="7"/>
  <c r="R32" i="7"/>
  <c r="R33" i="7"/>
  <c r="R34" i="7"/>
  <c r="R35" i="7"/>
  <c r="R36" i="7"/>
  <c r="R37" i="7"/>
  <c r="R38" i="7"/>
  <c r="Q37" i="7"/>
  <c r="Q38" i="7"/>
  <c r="Q31" i="7"/>
  <c r="Q32" i="7"/>
  <c r="Q33" i="7"/>
  <c r="Q34" i="7"/>
  <c r="Q35" i="7"/>
  <c r="Q36" i="7"/>
  <c r="Q30" i="7"/>
  <c r="A3" i="11" l="1"/>
  <c r="L2" i="11"/>
  <c r="J2" i="11"/>
  <c r="H2" i="11"/>
  <c r="F2" i="11"/>
  <c r="D2" i="11"/>
  <c r="B2" i="11"/>
  <c r="A15" i="1"/>
  <c r="A14" i="1"/>
  <c r="A13" i="1"/>
  <c r="AG39" i="10"/>
  <c r="AH39" i="10"/>
  <c r="AG40" i="10"/>
  <c r="AH40" i="10"/>
  <c r="AG41" i="10"/>
  <c r="AH41" i="10"/>
  <c r="AG42" i="10"/>
  <c r="AH42" i="10"/>
  <c r="AG43" i="10"/>
  <c r="AH43" i="10"/>
  <c r="AG44" i="10"/>
  <c r="AH44" i="10"/>
  <c r="AG45" i="10"/>
  <c r="AH45" i="10"/>
  <c r="AG46" i="10"/>
  <c r="AH46" i="10"/>
  <c r="AG47" i="10"/>
  <c r="AH47" i="10"/>
  <c r="AG48" i="10"/>
  <c r="AH48" i="10"/>
  <c r="AG49" i="10"/>
  <c r="AH49" i="10"/>
  <c r="AG50" i="10"/>
  <c r="AH50" i="10"/>
  <c r="AG51" i="10"/>
  <c r="AH51" i="10"/>
  <c r="AG52" i="10"/>
  <c r="AH52" i="10"/>
  <c r="AG53" i="10"/>
  <c r="AH53" i="10"/>
  <c r="AG54" i="10"/>
  <c r="AH54" i="10"/>
  <c r="AG55" i="10"/>
  <c r="AH55" i="10"/>
  <c r="AG56" i="10"/>
  <c r="AH56" i="10"/>
  <c r="AH5" i="10"/>
  <c r="AH6" i="10"/>
  <c r="AH7" i="10"/>
  <c r="AH8" i="10"/>
  <c r="AH9" i="10"/>
  <c r="AH10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25" i="10"/>
  <c r="AH26" i="10"/>
  <c r="AH27" i="10"/>
  <c r="AH28" i="10"/>
  <c r="AH29" i="10"/>
  <c r="AH30" i="10"/>
  <c r="AH31" i="10"/>
  <c r="AH32" i="10"/>
  <c r="AH33" i="10"/>
  <c r="AH34" i="10"/>
  <c r="AH35" i="10"/>
  <c r="AH36" i="10"/>
  <c r="AH37" i="10"/>
  <c r="AH38" i="10"/>
  <c r="AG5" i="10"/>
  <c r="AG6" i="10"/>
  <c r="AG7" i="10"/>
  <c r="AG8" i="10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4" i="10" l="1"/>
  <c r="AH4" i="10"/>
  <c r="O368" i="10"/>
  <c r="O367" i="10"/>
  <c r="O366" i="10"/>
  <c r="O365" i="10"/>
  <c r="O364" i="10"/>
  <c r="O363" i="10"/>
  <c r="O362" i="10"/>
  <c r="O361" i="10"/>
  <c r="O360" i="10"/>
  <c r="O359" i="10"/>
  <c r="O358" i="10"/>
  <c r="O357" i="10"/>
  <c r="O356" i="10"/>
  <c r="O355" i="10"/>
  <c r="O354" i="10"/>
  <c r="O353" i="10"/>
  <c r="O352" i="10"/>
  <c r="O351" i="10"/>
  <c r="O350" i="10"/>
  <c r="O349" i="10"/>
  <c r="O348" i="10"/>
  <c r="O347" i="10"/>
  <c r="O346" i="10"/>
  <c r="O345" i="10"/>
  <c r="O344" i="10"/>
  <c r="O343" i="10"/>
  <c r="O342" i="10"/>
  <c r="O341" i="10"/>
  <c r="O340" i="10"/>
  <c r="O339" i="10"/>
  <c r="O338" i="10"/>
  <c r="O337" i="10"/>
  <c r="O336" i="10"/>
  <c r="O335" i="10"/>
  <c r="O334" i="10"/>
  <c r="O333" i="10"/>
  <c r="O332" i="10"/>
  <c r="O331" i="10"/>
  <c r="O330" i="10"/>
  <c r="O329" i="10"/>
  <c r="O328" i="10"/>
  <c r="O327" i="10"/>
  <c r="O326" i="10"/>
  <c r="O325" i="10"/>
  <c r="O324" i="10"/>
  <c r="O323" i="10"/>
  <c r="O322" i="10"/>
  <c r="O321" i="10"/>
  <c r="O320" i="10"/>
  <c r="O319" i="10"/>
  <c r="O318" i="10"/>
  <c r="O317" i="10"/>
  <c r="O316" i="10"/>
  <c r="O315" i="10"/>
  <c r="O314" i="10"/>
  <c r="O313" i="10"/>
  <c r="O312" i="10"/>
  <c r="O311" i="10"/>
  <c r="O310" i="10"/>
  <c r="O309" i="10"/>
  <c r="O308" i="10"/>
  <c r="O307" i="10"/>
  <c r="O306" i="10"/>
  <c r="O305" i="10"/>
  <c r="O304" i="10"/>
  <c r="O303" i="10"/>
  <c r="O302" i="10"/>
  <c r="O301" i="10"/>
  <c r="O300" i="10"/>
  <c r="O299" i="10"/>
  <c r="O298" i="10"/>
  <c r="O297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4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11" i="1"/>
  <c r="A12" i="1" l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<sst xmlns="http://schemas.openxmlformats.org/spreadsheetml/2006/main" count="171" uniqueCount="62">
  <si>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</si>
  <si>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</si>
  <si>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</si>
  <si>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</si>
  <si>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</si>
  <si>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</si>
  <si>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</si>
  <si>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</si>
  <si>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</si>
  <si>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</si>
  <si>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</si>
  <si>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</si>
  <si>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</si>
  <si>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</si>
  <si>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</si>
  <si>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</si>
  <si>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</si>
  <si>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</si>
  <si>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</si>
  <si>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</si>
  <si>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&gt;&gt;R1</t>
  </si>
  <si>
    <t>&gt;&gt;R2</t>
  </si>
  <si>
    <t>ระดับน้ำ</t>
  </si>
  <si>
    <t>ปริมาณน้ำ</t>
  </si>
  <si>
    <t>EGAT WY2017 - R1</t>
  </si>
  <si>
    <t>EGAT WY2017 - R2</t>
  </si>
  <si>
    <t>มูล</t>
  </si>
  <si>
    <t>วันที่/เดือน</t>
  </si>
  <si>
    <t>เมษายน 56</t>
  </si>
  <si>
    <t>พฤษภาคม 56</t>
  </si>
  <si>
    <t>มิถุนายน 56</t>
  </si>
  <si>
    <t>กรกฎาคม 56</t>
  </si>
  <si>
    <t>สิงหาคม 56</t>
  </si>
  <si>
    <t>กันยายน 56</t>
  </si>
  <si>
    <t>ตุลาคม 56</t>
  </si>
  <si>
    <t>พฤศจิกายน56</t>
  </si>
  <si>
    <t>ธันวาคม 56</t>
  </si>
  <si>
    <t>มกราคม 57</t>
  </si>
  <si>
    <t>กุมภาพันธ์ 57</t>
  </si>
  <si>
    <t>มีนาคม 57</t>
  </si>
  <si>
    <t>-</t>
  </si>
  <si>
    <t>หน่วย : เมตร (รทก.)  </t>
  </si>
  <si>
    <t>Link</t>
  </si>
  <si>
    <t>EGAT Rating curve จากฐานข้อมูลเดิม</t>
  </si>
  <si>
    <t>EGAT ฐานข้อมูล2556</t>
  </si>
  <si>
    <t>ต.ขามเปี้ย อ.ตระการพืชผล จ.อุบลราชธานี</t>
  </si>
  <si>
    <t>ลำเซบก บ้านท่าบ่อแบง (M.69)</t>
  </si>
  <si>
    <t>TS12</t>
  </si>
  <si>
    <t>รายงาน ระดับน้ำเฉลี่ย ระบบโทรมาตรเขื่อนปากมูล   สถานี TS12 ลำเซบก บ้านท่าบ่อแบง (M.69)   ปี พ.ศ. 2556   ปีน้ำ</t>
  </si>
  <si>
    <t>รายงาน ปริมาณน้ำเฉลี่ย ระบบโทรมาตรเขื่อนปากมูล   สถานี TS12 ลำเซบก บ้านท่าบ่อแบง (M.69)   ปี พ.ศ. 2556   ปีน้ำ</t>
  </si>
  <si>
    <t>หน่วย : ลูกบาศก์เมตร/วินาที  </t>
  </si>
  <si>
    <t>&gt;&gt;no flow</t>
  </si>
  <si>
    <t>-Back water effect by Lam Se Bok Concrete Weir about 19 km upstream</t>
  </si>
  <si>
    <t>EGAT</t>
  </si>
  <si>
    <t>RID</t>
  </si>
  <si>
    <t>RID WY2017 - R1</t>
  </si>
  <si>
    <t>RID WY2017 - R2</t>
  </si>
  <si>
    <t>no flow</t>
  </si>
  <si>
    <t>-ใช้ Rating curve กรมชลประทาน  WY2017 สถานี M.69 ลำเซบก อ.ตระการพืชผล จ.อุบลราชธานี</t>
  </si>
  <si>
    <t>-มีการปรับระดับน้ำเนื่องจาก M.69 มี Zero Gage 106.000 ม.รทก.</t>
  </si>
  <si>
    <t>-รอให้มี RID Rating Curve 2019 จึงค่อยมาแทนที่ข้อมูลไฟล์นี้</t>
  </si>
  <si>
    <t>-ระหว่างที่ยังไม่มี RID Rating Curve 2019 กำหนดใช้ WY2017-R2 ไปก่อน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</si>
</sst>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16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0"/>
      <color theme="1"/>
      <name val="Tahoma"/>
      <family val="2"/>
      <scheme val="minor"/>
    </font>
    <font>
      <b/>
      <sz val="10"/>
      <color rgb="FF330099"/>
      <name val="MS Sans serif"/>
    </font>
    <font>
      <sz val="10"/>
      <color rgb="FF330099"/>
      <name val="MS Sans serif"/>
    </font>
    <font>
      <b/>
      <sz val="10"/>
      <color rgb="FF3300CC"/>
      <name val="MS Sans Serif"/>
    </font>
    <font>
      <sz val="10"/>
      <color rgb="FF3300CC"/>
      <name val="MS Sans Serif"/>
    </font>
    <font>
      <sz val="16"/>
      <color rgb="FFFF0000"/>
      <name val="TH Sarabun Ne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7B01E"/>
        <bgColor indexed="64"/>
      </patternFill>
    </fill>
    <fill>
      <patternFill patternType="solid">
        <fgColor rgb="FFA6C4F4"/>
        <bgColor indexed="64"/>
      </patternFill>
    </fill>
    <fill>
      <patternFill patternType="solid">
        <fgColor rgb="FFFFE8B0"/>
        <bgColor indexed="64"/>
      </patternFill>
    </fill>
    <fill>
      <patternFill patternType="solid">
        <fgColor rgb="FFFACF7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/>
    <xf numFmtId="0" fontId="11" fillId="0" borderId="0" xfId="0" applyFont="1" applyAlignment="1">
      <alignment horizontal="left" vertical="center"/>
    </xf>
    <xf numFmtId="0" fontId="10" fillId="0" borderId="0" xfId="0" applyFont="1" applyAlignment="1"/>
    <xf numFmtId="0" fontId="12" fillId="0" borderId="0" xfId="0" applyFont="1" applyAlignment="1">
      <alignment horizontal="left" vertical="center"/>
    </xf>
    <xf numFmtId="0" fontId="13" fillId="5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right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right" vertical="center"/>
    </xf>
    <xf numFmtId="0" fontId="14" fillId="7" borderId="12" xfId="0" applyFont="1" applyFill="1" applyBorder="1" applyAlignment="1">
      <alignment horizontal="right" vertical="center"/>
    </xf>
    <xf numFmtId="0" fontId="14" fillId="7" borderId="7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vertical="center" wrapText="1"/>
    </xf>
    <xf numFmtId="0" fontId="14" fillId="7" borderId="7" xfId="0" applyFont="1" applyFill="1" applyBorder="1" applyAlignment="1">
      <alignment vertical="center"/>
    </xf>
    <xf numFmtId="0" fontId="14" fillId="8" borderId="13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vertical="center" wrapText="1"/>
    </xf>
    <xf numFmtId="0" fontId="14" fillId="8" borderId="14" xfId="0" applyFont="1" applyFill="1" applyBorder="1" applyAlignment="1">
      <alignment horizontal="right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vertical="center"/>
    </xf>
    <xf numFmtId="0" fontId="14" fillId="8" borderId="14" xfId="0" applyFont="1" applyFill="1" applyBorder="1" applyAlignment="1">
      <alignment horizontal="right" vertical="center"/>
    </xf>
    <xf numFmtId="0" fontId="14" fillId="8" borderId="15" xfId="0" applyFont="1" applyFill="1" applyBorder="1" applyAlignment="1">
      <alignment horizontal="right" vertical="center"/>
    </xf>
    <xf numFmtId="0" fontId="10" fillId="2" borderId="0" xfId="0" applyFont="1" applyFill="1"/>
    <xf numFmtId="0" fontId="1" fillId="0" borderId="0" xfId="0" quotePrefix="1" applyFont="1" applyAlignment="1">
      <alignment vertical="center"/>
    </xf>
    <xf numFmtId="188" fontId="0" fillId="2" borderId="0" xfId="0" applyNumberFormat="1" applyFill="1"/>
    <xf numFmtId="0" fontId="0" fillId="2" borderId="0" xfId="0" applyFill="1"/>
    <xf numFmtId="188" fontId="0" fillId="9" borderId="0" xfId="0" applyNumberFormat="1" applyFill="1"/>
    <xf numFmtId="0" fontId="0" fillId="10" borderId="0" xfId="0" applyFill="1"/>
    <xf numFmtId="0" fontId="1" fillId="4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quotePrefix="1" applyFont="1" applyAlignment="1">
      <alignment vertical="center"/>
    </xf>
  </cellXfs>
  <cellStyles count="3">
    <cellStyle name="Normal" xfId="0" builtinId="0"/>
    <cellStyle name="Normal 2" xfId="1"/>
    <cellStyle name="ปกติ_August  2009" xfId="2"/>
  </cellStyles>
  <dxfs count="0"/>
  <tableStyles count="0" defaultTableStyle="TableStyleMedium2" defaultPivotStyle="PivotStyleLight16"/>
  <colors>
    <mruColors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TS12</c:v>
            </c:pt>
            <c:pt idx="1">
              <c:v>ลำเซบก บ้านท่าบ่อแบง (M.69)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data!$H$4:$H$101</c:f>
              <c:numCache>
                <c:formatCode>General</c:formatCode>
                <c:ptCount val="98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5</c:v>
                </c:pt>
                <c:pt idx="4">
                  <c:v>9</c:v>
                </c:pt>
                <c:pt idx="5">
                  <c:v>13</c:v>
                </c:pt>
                <c:pt idx="6">
                  <c:v>21</c:v>
                </c:pt>
                <c:pt idx="7">
                  <c:v>30</c:v>
                </c:pt>
                <c:pt idx="8">
                  <c:v>68.5</c:v>
                </c:pt>
              </c:numCache>
            </c:numRef>
          </c:xVal>
          <c:yVal>
            <c:numRef>
              <c:f>data!$G$4:$G$101</c:f>
              <c:numCache>
                <c:formatCode>General</c:formatCode>
                <c:ptCount val="98"/>
                <c:pt idx="0">
                  <c:v>107.32</c:v>
                </c:pt>
                <c:pt idx="1">
                  <c:v>107.91999999999999</c:v>
                </c:pt>
                <c:pt idx="2">
                  <c:v>108.11999999999999</c:v>
                </c:pt>
                <c:pt idx="3">
                  <c:v>108.91999999999999</c:v>
                </c:pt>
                <c:pt idx="4">
                  <c:v>109.32</c:v>
                </c:pt>
                <c:pt idx="5">
                  <c:v>109.52</c:v>
                </c:pt>
                <c:pt idx="6">
                  <c:v>109.72</c:v>
                </c:pt>
                <c:pt idx="7">
                  <c:v>109.82</c:v>
                </c:pt>
                <c:pt idx="8">
                  <c:v>109.91999999999999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data!$K$4:$K$25</c:f>
              <c:numCache>
                <c:formatCode>General</c:formatCode>
                <c:ptCount val="22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85</c:v>
                </c:pt>
                <c:pt idx="4">
                  <c:v>125</c:v>
                </c:pt>
                <c:pt idx="5">
                  <c:v>175</c:v>
                </c:pt>
                <c:pt idx="6">
                  <c:v>220</c:v>
                </c:pt>
                <c:pt idx="7">
                  <c:v>265</c:v>
                </c:pt>
                <c:pt idx="8">
                  <c:v>330</c:v>
                </c:pt>
                <c:pt idx="9">
                  <c:v>400</c:v>
                </c:pt>
                <c:pt idx="10">
                  <c:v>540</c:v>
                </c:pt>
              </c:numCache>
            </c:numRef>
          </c:xVal>
          <c:yVal>
            <c:numRef>
              <c:f>data!$J$4:$J$25</c:f>
              <c:numCache>
                <c:formatCode>General</c:formatCode>
                <c:ptCount val="22"/>
                <c:pt idx="0">
                  <c:v>107.32</c:v>
                </c:pt>
                <c:pt idx="1">
                  <c:v>108.32</c:v>
                </c:pt>
                <c:pt idx="2">
                  <c:v>109.32</c:v>
                </c:pt>
                <c:pt idx="3">
                  <c:v>110.32</c:v>
                </c:pt>
                <c:pt idx="4">
                  <c:v>111.32</c:v>
                </c:pt>
                <c:pt idx="5">
                  <c:v>112.32</c:v>
                </c:pt>
                <c:pt idx="6">
                  <c:v>112.91999999999999</c:v>
                </c:pt>
                <c:pt idx="7">
                  <c:v>113.32</c:v>
                </c:pt>
                <c:pt idx="8">
                  <c:v>113.72</c:v>
                </c:pt>
                <c:pt idx="9">
                  <c:v>114.02</c:v>
                </c:pt>
                <c:pt idx="10">
                  <c:v>114.32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37786864"/>
        <c:axId val="-837775984"/>
      </c:scatterChart>
      <c:valAx>
        <c:axId val="-83778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837775984"/>
        <c:crosses val="autoZero"/>
        <c:crossBetween val="midCat"/>
      </c:valAx>
      <c:valAx>
        <c:axId val="-83777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83778686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5.58449580376527E-2"/>
          <c:h val="8.1540172061825608E-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TS12</c:v>
            </c:pt>
            <c:pt idx="1">
              <c:v>ลำเซบก บ้านท่าบ่อแบง (M.69)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190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data!$H$4:$H$101</c:f>
              <c:numCache>
                <c:formatCode>General</c:formatCode>
                <c:ptCount val="98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5</c:v>
                </c:pt>
                <c:pt idx="4">
                  <c:v>9</c:v>
                </c:pt>
                <c:pt idx="5">
                  <c:v>13</c:v>
                </c:pt>
                <c:pt idx="6">
                  <c:v>21</c:v>
                </c:pt>
                <c:pt idx="7">
                  <c:v>30</c:v>
                </c:pt>
                <c:pt idx="8">
                  <c:v>68.5</c:v>
                </c:pt>
              </c:numCache>
            </c:numRef>
          </c:xVal>
          <c:yVal>
            <c:numRef>
              <c:f>data!$G$4:$G$101</c:f>
              <c:numCache>
                <c:formatCode>General</c:formatCode>
                <c:ptCount val="98"/>
                <c:pt idx="0">
                  <c:v>107.32</c:v>
                </c:pt>
                <c:pt idx="1">
                  <c:v>107.91999999999999</c:v>
                </c:pt>
                <c:pt idx="2">
                  <c:v>108.11999999999999</c:v>
                </c:pt>
                <c:pt idx="3">
                  <c:v>108.91999999999999</c:v>
                </c:pt>
                <c:pt idx="4">
                  <c:v>109.32</c:v>
                </c:pt>
                <c:pt idx="5">
                  <c:v>109.52</c:v>
                </c:pt>
                <c:pt idx="6">
                  <c:v>109.72</c:v>
                </c:pt>
                <c:pt idx="7">
                  <c:v>109.82</c:v>
                </c:pt>
                <c:pt idx="8">
                  <c:v>109.91999999999999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data!$K$4:$K$25</c:f>
              <c:numCache>
                <c:formatCode>General</c:formatCode>
                <c:ptCount val="22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85</c:v>
                </c:pt>
                <c:pt idx="4">
                  <c:v>125</c:v>
                </c:pt>
                <c:pt idx="5">
                  <c:v>175</c:v>
                </c:pt>
                <c:pt idx="6">
                  <c:v>220</c:v>
                </c:pt>
                <c:pt idx="7">
                  <c:v>265</c:v>
                </c:pt>
                <c:pt idx="8">
                  <c:v>330</c:v>
                </c:pt>
                <c:pt idx="9">
                  <c:v>400</c:v>
                </c:pt>
                <c:pt idx="10">
                  <c:v>540</c:v>
                </c:pt>
              </c:numCache>
            </c:numRef>
          </c:xVal>
          <c:yVal>
            <c:numRef>
              <c:f>data!$J$4:$J$25</c:f>
              <c:numCache>
                <c:formatCode>General</c:formatCode>
                <c:ptCount val="22"/>
                <c:pt idx="0">
                  <c:v>107.32</c:v>
                </c:pt>
                <c:pt idx="1">
                  <c:v>108.32</c:v>
                </c:pt>
                <c:pt idx="2">
                  <c:v>109.32</c:v>
                </c:pt>
                <c:pt idx="3">
                  <c:v>110.32</c:v>
                </c:pt>
                <c:pt idx="4">
                  <c:v>111.32</c:v>
                </c:pt>
                <c:pt idx="5">
                  <c:v>112.32</c:v>
                </c:pt>
                <c:pt idx="6">
                  <c:v>112.91999999999999</c:v>
                </c:pt>
                <c:pt idx="7">
                  <c:v>113.32</c:v>
                </c:pt>
                <c:pt idx="8">
                  <c:v>113.72</c:v>
                </c:pt>
                <c:pt idx="9">
                  <c:v>114.02</c:v>
                </c:pt>
                <c:pt idx="10">
                  <c:v>114.32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compare_curve!$N$3</c:f>
              <c:strCache>
                <c:ptCount val="1"/>
                <c:pt idx="0">
                  <c:v>EGAT ฐานข้อมูล2556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compare_curve!$O$6:$O$58</c:f>
              <c:numCache>
                <c:formatCode>General</c:formatCode>
                <c:ptCount val="53"/>
                <c:pt idx="0">
                  <c:v>4.9000000000000004</c:v>
                </c:pt>
                <c:pt idx="1">
                  <c:v>37.200000000000003</c:v>
                </c:pt>
                <c:pt idx="2">
                  <c:v>60.3</c:v>
                </c:pt>
                <c:pt idx="3">
                  <c:v>64.3</c:v>
                </c:pt>
                <c:pt idx="4">
                  <c:v>87.3</c:v>
                </c:pt>
                <c:pt idx="5">
                  <c:v>105.1</c:v>
                </c:pt>
                <c:pt idx="6">
                  <c:v>109.2</c:v>
                </c:pt>
                <c:pt idx="7">
                  <c:v>114.7</c:v>
                </c:pt>
                <c:pt idx="8">
                  <c:v>117.1</c:v>
                </c:pt>
                <c:pt idx="9">
                  <c:v>121.9</c:v>
                </c:pt>
                <c:pt idx="10">
                  <c:v>128.19999999999999</c:v>
                </c:pt>
                <c:pt idx="11">
                  <c:v>134</c:v>
                </c:pt>
                <c:pt idx="12">
                  <c:v>140.6</c:v>
                </c:pt>
                <c:pt idx="13">
                  <c:v>144.19999999999999</c:v>
                </c:pt>
                <c:pt idx="14">
                  <c:v>146.1</c:v>
                </c:pt>
                <c:pt idx="15">
                  <c:v>148.9</c:v>
                </c:pt>
                <c:pt idx="16">
                  <c:v>150.69999999999999</c:v>
                </c:pt>
                <c:pt idx="17">
                  <c:v>152.1</c:v>
                </c:pt>
                <c:pt idx="18">
                  <c:v>152.9</c:v>
                </c:pt>
                <c:pt idx="19">
                  <c:v>154.9</c:v>
                </c:pt>
                <c:pt idx="20">
                  <c:v>157.9</c:v>
                </c:pt>
                <c:pt idx="21">
                  <c:v>159.9</c:v>
                </c:pt>
                <c:pt idx="22">
                  <c:v>162.19999999999999</c:v>
                </c:pt>
                <c:pt idx="23">
                  <c:v>164.4</c:v>
                </c:pt>
                <c:pt idx="24">
                  <c:v>166.4</c:v>
                </c:pt>
                <c:pt idx="25">
                  <c:v>168.5</c:v>
                </c:pt>
                <c:pt idx="26">
                  <c:v>170.3</c:v>
                </c:pt>
                <c:pt idx="27">
                  <c:v>170.7</c:v>
                </c:pt>
                <c:pt idx="28">
                  <c:v>172.2</c:v>
                </c:pt>
                <c:pt idx="29">
                  <c:v>173</c:v>
                </c:pt>
                <c:pt idx="30">
                  <c:v>173.4</c:v>
                </c:pt>
                <c:pt idx="31">
                  <c:v>184.9</c:v>
                </c:pt>
                <c:pt idx="32">
                  <c:v>194.2</c:v>
                </c:pt>
                <c:pt idx="33">
                  <c:v>201.3</c:v>
                </c:pt>
                <c:pt idx="34">
                  <c:v>206.9</c:v>
                </c:pt>
                <c:pt idx="35">
                  <c:v>212.3</c:v>
                </c:pt>
                <c:pt idx="36">
                  <c:v>219.4</c:v>
                </c:pt>
                <c:pt idx="37">
                  <c:v>224.6</c:v>
                </c:pt>
                <c:pt idx="38">
                  <c:v>227.9</c:v>
                </c:pt>
                <c:pt idx="39">
                  <c:v>234.4</c:v>
                </c:pt>
                <c:pt idx="40">
                  <c:v>240.7</c:v>
                </c:pt>
                <c:pt idx="41">
                  <c:v>252.9</c:v>
                </c:pt>
                <c:pt idx="42">
                  <c:v>260.39999999999998</c:v>
                </c:pt>
                <c:pt idx="43">
                  <c:v>288.3</c:v>
                </c:pt>
                <c:pt idx="44">
                  <c:v>308.60000000000002</c:v>
                </c:pt>
                <c:pt idx="45">
                  <c:v>259.2</c:v>
                </c:pt>
                <c:pt idx="46">
                  <c:v>275</c:v>
                </c:pt>
                <c:pt idx="47">
                  <c:v>327.39999999999998</c:v>
                </c:pt>
                <c:pt idx="48">
                  <c:v>347.8</c:v>
                </c:pt>
                <c:pt idx="49">
                  <c:v>354.8</c:v>
                </c:pt>
                <c:pt idx="50">
                  <c:v>382.2</c:v>
                </c:pt>
                <c:pt idx="51">
                  <c:v>433.6</c:v>
                </c:pt>
                <c:pt idx="52">
                  <c:v>447.3</c:v>
                </c:pt>
              </c:numCache>
            </c:numRef>
          </c:xVal>
          <c:yVal>
            <c:numRef>
              <c:f>compare_curve!$N$6:$N$58</c:f>
              <c:numCache>
                <c:formatCode>General</c:formatCode>
                <c:ptCount val="53"/>
                <c:pt idx="0">
                  <c:v>106.1</c:v>
                </c:pt>
                <c:pt idx="1">
                  <c:v>106.96</c:v>
                </c:pt>
                <c:pt idx="2">
                  <c:v>107.72</c:v>
                </c:pt>
                <c:pt idx="3">
                  <c:v>107.83</c:v>
                </c:pt>
                <c:pt idx="4">
                  <c:v>108.4</c:v>
                </c:pt>
                <c:pt idx="5">
                  <c:v>108.79</c:v>
                </c:pt>
                <c:pt idx="6">
                  <c:v>108.87</c:v>
                </c:pt>
                <c:pt idx="7">
                  <c:v>108.98</c:v>
                </c:pt>
                <c:pt idx="8">
                  <c:v>109.03</c:v>
                </c:pt>
                <c:pt idx="9">
                  <c:v>109.11</c:v>
                </c:pt>
                <c:pt idx="10">
                  <c:v>109.23</c:v>
                </c:pt>
                <c:pt idx="11">
                  <c:v>109.34</c:v>
                </c:pt>
                <c:pt idx="12">
                  <c:v>109.45</c:v>
                </c:pt>
                <c:pt idx="13">
                  <c:v>109.51</c:v>
                </c:pt>
                <c:pt idx="14">
                  <c:v>109.54</c:v>
                </c:pt>
                <c:pt idx="15">
                  <c:v>109.59</c:v>
                </c:pt>
                <c:pt idx="16">
                  <c:v>109.62</c:v>
                </c:pt>
                <c:pt idx="17">
                  <c:v>109.64</c:v>
                </c:pt>
                <c:pt idx="18">
                  <c:v>109.66</c:v>
                </c:pt>
                <c:pt idx="19">
                  <c:v>109.69</c:v>
                </c:pt>
                <c:pt idx="20">
                  <c:v>109.74</c:v>
                </c:pt>
                <c:pt idx="21">
                  <c:v>109.77</c:v>
                </c:pt>
                <c:pt idx="22">
                  <c:v>109.8</c:v>
                </c:pt>
                <c:pt idx="23">
                  <c:v>109.84</c:v>
                </c:pt>
                <c:pt idx="24">
                  <c:v>109.87</c:v>
                </c:pt>
                <c:pt idx="25">
                  <c:v>109.9</c:v>
                </c:pt>
                <c:pt idx="26">
                  <c:v>109.93</c:v>
                </c:pt>
                <c:pt idx="27">
                  <c:v>109.94</c:v>
                </c:pt>
                <c:pt idx="28">
                  <c:v>109.96</c:v>
                </c:pt>
                <c:pt idx="29">
                  <c:v>109.97</c:v>
                </c:pt>
                <c:pt idx="30">
                  <c:v>109.98</c:v>
                </c:pt>
                <c:pt idx="31">
                  <c:v>110.15</c:v>
                </c:pt>
                <c:pt idx="32">
                  <c:v>110.28</c:v>
                </c:pt>
                <c:pt idx="33">
                  <c:v>110.38</c:v>
                </c:pt>
                <c:pt idx="34">
                  <c:v>110.45</c:v>
                </c:pt>
                <c:pt idx="35">
                  <c:v>110.52</c:v>
                </c:pt>
                <c:pt idx="36">
                  <c:v>110.62</c:v>
                </c:pt>
                <c:pt idx="37">
                  <c:v>110.69</c:v>
                </c:pt>
                <c:pt idx="38">
                  <c:v>110.73</c:v>
                </c:pt>
                <c:pt idx="39">
                  <c:v>110.81</c:v>
                </c:pt>
                <c:pt idx="40">
                  <c:v>110.89</c:v>
                </c:pt>
                <c:pt idx="41">
                  <c:v>111.02</c:v>
                </c:pt>
                <c:pt idx="42">
                  <c:v>111.12</c:v>
                </c:pt>
                <c:pt idx="43">
                  <c:v>111.44</c:v>
                </c:pt>
                <c:pt idx="44">
                  <c:v>111.66</c:v>
                </c:pt>
                <c:pt idx="45">
                  <c:v>111.8</c:v>
                </c:pt>
                <c:pt idx="46">
                  <c:v>112.3</c:v>
                </c:pt>
                <c:pt idx="47">
                  <c:v>112.97</c:v>
                </c:pt>
                <c:pt idx="48">
                  <c:v>113.22</c:v>
                </c:pt>
                <c:pt idx="49">
                  <c:v>113.31</c:v>
                </c:pt>
                <c:pt idx="50">
                  <c:v>113.63</c:v>
                </c:pt>
                <c:pt idx="51">
                  <c:v>114.19</c:v>
                </c:pt>
                <c:pt idx="52">
                  <c:v>114.34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37786320"/>
        <c:axId val="-837783056"/>
      </c:scatterChart>
      <c:valAx>
        <c:axId val="-837786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837783056"/>
        <c:crosses val="autoZero"/>
        <c:crossBetween val="midCat"/>
      </c:valAx>
      <c:valAx>
        <c:axId val="-83778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83778632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0.16124619260555392"/>
          <c:h val="0.12231025809273841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'2013'!$AD$1</c:f>
              <c:strCache>
                <c:ptCount val="1"/>
                <c:pt idx="0">
                  <c:v>EGAT Rating curve จากฐานข้อมูลเดิม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'2013'!$AE$4:$AE$326</c:f>
              <c:numCache>
                <c:formatCode>General</c:formatCode>
                <c:ptCount val="323"/>
                <c:pt idx="0">
                  <c:v>4.9000000000000004</c:v>
                </c:pt>
                <c:pt idx="1">
                  <c:v>5.2</c:v>
                </c:pt>
                <c:pt idx="2">
                  <c:v>5.9</c:v>
                </c:pt>
                <c:pt idx="3">
                  <c:v>7.2</c:v>
                </c:pt>
                <c:pt idx="4">
                  <c:v>7.3</c:v>
                </c:pt>
                <c:pt idx="5">
                  <c:v>7.8</c:v>
                </c:pt>
                <c:pt idx="6">
                  <c:v>7.9</c:v>
                </c:pt>
                <c:pt idx="7">
                  <c:v>8.3000000000000007</c:v>
                </c:pt>
                <c:pt idx="8">
                  <c:v>8.5</c:v>
                </c:pt>
                <c:pt idx="9">
                  <c:v>8.6999999999999993</c:v>
                </c:pt>
                <c:pt idx="10">
                  <c:v>8.6999999999999993</c:v>
                </c:pt>
                <c:pt idx="11">
                  <c:v>9.4</c:v>
                </c:pt>
                <c:pt idx="12">
                  <c:v>9.9</c:v>
                </c:pt>
                <c:pt idx="13">
                  <c:v>11.8</c:v>
                </c:pt>
                <c:pt idx="14">
                  <c:v>12</c:v>
                </c:pt>
                <c:pt idx="15">
                  <c:v>13</c:v>
                </c:pt>
                <c:pt idx="16">
                  <c:v>13.7</c:v>
                </c:pt>
                <c:pt idx="17">
                  <c:v>16.3</c:v>
                </c:pt>
                <c:pt idx="18">
                  <c:v>31.6</c:v>
                </c:pt>
                <c:pt idx="19">
                  <c:v>37.200000000000003</c:v>
                </c:pt>
                <c:pt idx="20">
                  <c:v>37.4</c:v>
                </c:pt>
                <c:pt idx="21">
                  <c:v>37.700000000000003</c:v>
                </c:pt>
                <c:pt idx="22">
                  <c:v>40</c:v>
                </c:pt>
                <c:pt idx="23">
                  <c:v>42</c:v>
                </c:pt>
                <c:pt idx="24">
                  <c:v>45.3</c:v>
                </c:pt>
                <c:pt idx="25">
                  <c:v>46.5</c:v>
                </c:pt>
                <c:pt idx="26">
                  <c:v>53.1</c:v>
                </c:pt>
                <c:pt idx="27">
                  <c:v>53.6</c:v>
                </c:pt>
                <c:pt idx="28">
                  <c:v>54.4</c:v>
                </c:pt>
                <c:pt idx="29">
                  <c:v>55.7</c:v>
                </c:pt>
                <c:pt idx="30">
                  <c:v>58.4</c:v>
                </c:pt>
                <c:pt idx="31">
                  <c:v>58.2</c:v>
                </c:pt>
                <c:pt idx="32">
                  <c:v>59.1</c:v>
                </c:pt>
                <c:pt idx="33">
                  <c:v>59.7</c:v>
                </c:pt>
                <c:pt idx="34">
                  <c:v>59.5</c:v>
                </c:pt>
                <c:pt idx="35">
                  <c:v>59.6</c:v>
                </c:pt>
                <c:pt idx="36">
                  <c:v>60.1</c:v>
                </c:pt>
                <c:pt idx="37">
                  <c:v>60</c:v>
                </c:pt>
                <c:pt idx="38">
                  <c:v>60.6</c:v>
                </c:pt>
                <c:pt idx="39">
                  <c:v>60.3</c:v>
                </c:pt>
                <c:pt idx="40">
                  <c:v>60.7</c:v>
                </c:pt>
                <c:pt idx="41">
                  <c:v>60.9</c:v>
                </c:pt>
                <c:pt idx="42">
                  <c:v>60.8</c:v>
                </c:pt>
                <c:pt idx="43">
                  <c:v>60.8</c:v>
                </c:pt>
                <c:pt idx="44">
                  <c:v>60.8</c:v>
                </c:pt>
                <c:pt idx="45">
                  <c:v>61</c:v>
                </c:pt>
                <c:pt idx="46">
                  <c:v>61.5</c:v>
                </c:pt>
                <c:pt idx="47">
                  <c:v>61.3</c:v>
                </c:pt>
                <c:pt idx="48">
                  <c:v>61.3</c:v>
                </c:pt>
                <c:pt idx="49">
                  <c:v>61.9</c:v>
                </c:pt>
                <c:pt idx="50">
                  <c:v>62.3</c:v>
                </c:pt>
                <c:pt idx="51">
                  <c:v>62.2</c:v>
                </c:pt>
                <c:pt idx="52">
                  <c:v>62.6</c:v>
                </c:pt>
                <c:pt idx="53">
                  <c:v>62.5</c:v>
                </c:pt>
                <c:pt idx="54">
                  <c:v>62.3</c:v>
                </c:pt>
                <c:pt idx="55">
                  <c:v>62.9</c:v>
                </c:pt>
                <c:pt idx="56">
                  <c:v>62.7</c:v>
                </c:pt>
                <c:pt idx="57">
                  <c:v>63.3</c:v>
                </c:pt>
                <c:pt idx="58">
                  <c:v>63.8</c:v>
                </c:pt>
                <c:pt idx="59">
                  <c:v>64.3</c:v>
                </c:pt>
                <c:pt idx="60">
                  <c:v>64.599999999999994</c:v>
                </c:pt>
                <c:pt idx="61">
                  <c:v>64.7</c:v>
                </c:pt>
                <c:pt idx="62">
                  <c:v>64.900000000000006</c:v>
                </c:pt>
                <c:pt idx="63">
                  <c:v>65.5</c:v>
                </c:pt>
                <c:pt idx="64">
                  <c:v>66.2</c:v>
                </c:pt>
                <c:pt idx="65">
                  <c:v>66.099999999999994</c:v>
                </c:pt>
                <c:pt idx="66">
                  <c:v>66.8</c:v>
                </c:pt>
                <c:pt idx="67">
                  <c:v>67.7</c:v>
                </c:pt>
                <c:pt idx="68">
                  <c:v>67.5</c:v>
                </c:pt>
                <c:pt idx="69">
                  <c:v>68.400000000000006</c:v>
                </c:pt>
                <c:pt idx="70">
                  <c:v>69.099999999999994</c:v>
                </c:pt>
                <c:pt idx="71">
                  <c:v>69.7</c:v>
                </c:pt>
                <c:pt idx="72">
                  <c:v>71</c:v>
                </c:pt>
                <c:pt idx="73">
                  <c:v>75.099999999999994</c:v>
                </c:pt>
                <c:pt idx="74">
                  <c:v>76.3</c:v>
                </c:pt>
                <c:pt idx="75">
                  <c:v>79.400000000000006</c:v>
                </c:pt>
                <c:pt idx="76">
                  <c:v>80.900000000000006</c:v>
                </c:pt>
                <c:pt idx="77">
                  <c:v>81.7</c:v>
                </c:pt>
                <c:pt idx="78">
                  <c:v>83.3</c:v>
                </c:pt>
                <c:pt idx="79">
                  <c:v>87.3</c:v>
                </c:pt>
                <c:pt idx="80">
                  <c:v>88.1</c:v>
                </c:pt>
                <c:pt idx="81">
                  <c:v>90.2</c:v>
                </c:pt>
                <c:pt idx="82">
                  <c:v>91.6</c:v>
                </c:pt>
                <c:pt idx="83">
                  <c:v>91.4</c:v>
                </c:pt>
                <c:pt idx="84">
                  <c:v>96.2</c:v>
                </c:pt>
                <c:pt idx="85">
                  <c:v>98.4</c:v>
                </c:pt>
                <c:pt idx="86">
                  <c:v>99.8</c:v>
                </c:pt>
                <c:pt idx="87">
                  <c:v>101</c:v>
                </c:pt>
                <c:pt idx="88">
                  <c:v>100.4</c:v>
                </c:pt>
                <c:pt idx="89">
                  <c:v>101.1</c:v>
                </c:pt>
                <c:pt idx="90">
                  <c:v>101.9</c:v>
                </c:pt>
                <c:pt idx="91">
                  <c:v>102</c:v>
                </c:pt>
                <c:pt idx="92">
                  <c:v>102.3</c:v>
                </c:pt>
                <c:pt idx="93">
                  <c:v>102.6</c:v>
                </c:pt>
                <c:pt idx="94">
                  <c:v>103.1</c:v>
                </c:pt>
                <c:pt idx="95">
                  <c:v>103.7</c:v>
                </c:pt>
                <c:pt idx="96">
                  <c:v>104.1</c:v>
                </c:pt>
                <c:pt idx="97">
                  <c:v>104.3</c:v>
                </c:pt>
                <c:pt idx="98">
                  <c:v>104.4</c:v>
                </c:pt>
                <c:pt idx="99">
                  <c:v>105.1</c:v>
                </c:pt>
                <c:pt idx="100">
                  <c:v>105</c:v>
                </c:pt>
                <c:pt idx="101">
                  <c:v>105.9</c:v>
                </c:pt>
                <c:pt idx="102">
                  <c:v>105.8</c:v>
                </c:pt>
                <c:pt idx="103">
                  <c:v>105.5</c:v>
                </c:pt>
                <c:pt idx="104">
                  <c:v>106</c:v>
                </c:pt>
                <c:pt idx="105">
                  <c:v>106.3</c:v>
                </c:pt>
                <c:pt idx="106">
                  <c:v>106.8</c:v>
                </c:pt>
                <c:pt idx="107">
                  <c:v>107.2</c:v>
                </c:pt>
                <c:pt idx="108">
                  <c:v>109.3</c:v>
                </c:pt>
                <c:pt idx="109">
                  <c:v>109.2</c:v>
                </c:pt>
                <c:pt idx="110">
                  <c:v>109.8</c:v>
                </c:pt>
                <c:pt idx="111">
                  <c:v>111.2</c:v>
                </c:pt>
                <c:pt idx="112">
                  <c:v>111.1</c:v>
                </c:pt>
                <c:pt idx="113">
                  <c:v>112.4</c:v>
                </c:pt>
                <c:pt idx="114">
                  <c:v>113.1</c:v>
                </c:pt>
                <c:pt idx="115">
                  <c:v>113.4</c:v>
                </c:pt>
                <c:pt idx="116">
                  <c:v>113.3</c:v>
                </c:pt>
                <c:pt idx="117">
                  <c:v>114.2</c:v>
                </c:pt>
                <c:pt idx="118">
                  <c:v>114.4</c:v>
                </c:pt>
                <c:pt idx="119">
                  <c:v>114.7</c:v>
                </c:pt>
                <c:pt idx="120">
                  <c:v>114.5</c:v>
                </c:pt>
                <c:pt idx="121">
                  <c:v>115</c:v>
                </c:pt>
                <c:pt idx="122">
                  <c:v>115.4</c:v>
                </c:pt>
                <c:pt idx="123">
                  <c:v>115.7</c:v>
                </c:pt>
                <c:pt idx="124">
                  <c:v>116.4</c:v>
                </c:pt>
                <c:pt idx="125">
                  <c:v>116.4</c:v>
                </c:pt>
                <c:pt idx="126">
                  <c:v>116.6</c:v>
                </c:pt>
                <c:pt idx="127">
                  <c:v>116.8</c:v>
                </c:pt>
                <c:pt idx="128">
                  <c:v>117.3</c:v>
                </c:pt>
                <c:pt idx="129">
                  <c:v>117.1</c:v>
                </c:pt>
                <c:pt idx="130">
                  <c:v>117.7</c:v>
                </c:pt>
                <c:pt idx="131">
                  <c:v>117.8</c:v>
                </c:pt>
                <c:pt idx="132">
                  <c:v>118</c:v>
                </c:pt>
                <c:pt idx="133">
                  <c:v>118.2</c:v>
                </c:pt>
                <c:pt idx="134">
                  <c:v>118.1</c:v>
                </c:pt>
                <c:pt idx="135">
                  <c:v>118.9</c:v>
                </c:pt>
                <c:pt idx="136">
                  <c:v>120.5</c:v>
                </c:pt>
                <c:pt idx="137">
                  <c:v>121</c:v>
                </c:pt>
                <c:pt idx="138">
                  <c:v>121.5</c:v>
                </c:pt>
                <c:pt idx="139">
                  <c:v>121.9</c:v>
                </c:pt>
                <c:pt idx="140">
                  <c:v>122.1</c:v>
                </c:pt>
                <c:pt idx="141">
                  <c:v>123.1</c:v>
                </c:pt>
                <c:pt idx="142">
                  <c:v>123.7</c:v>
                </c:pt>
                <c:pt idx="143">
                  <c:v>124</c:v>
                </c:pt>
                <c:pt idx="144">
                  <c:v>123.9</c:v>
                </c:pt>
                <c:pt idx="145">
                  <c:v>126.6</c:v>
                </c:pt>
                <c:pt idx="146">
                  <c:v>127.2</c:v>
                </c:pt>
                <c:pt idx="147">
                  <c:v>127</c:v>
                </c:pt>
                <c:pt idx="148">
                  <c:v>126.8</c:v>
                </c:pt>
                <c:pt idx="149">
                  <c:v>128.19999999999999</c:v>
                </c:pt>
                <c:pt idx="150">
                  <c:v>128.19999999999999</c:v>
                </c:pt>
                <c:pt idx="151">
                  <c:v>128.4</c:v>
                </c:pt>
                <c:pt idx="152">
                  <c:v>128.6</c:v>
                </c:pt>
                <c:pt idx="153">
                  <c:v>128.69999999999999</c:v>
                </c:pt>
                <c:pt idx="154">
                  <c:v>129</c:v>
                </c:pt>
                <c:pt idx="155">
                  <c:v>129.5</c:v>
                </c:pt>
                <c:pt idx="156">
                  <c:v>130.5</c:v>
                </c:pt>
                <c:pt idx="157">
                  <c:v>131.19999999999999</c:v>
                </c:pt>
                <c:pt idx="158">
                  <c:v>131.80000000000001</c:v>
                </c:pt>
                <c:pt idx="159">
                  <c:v>134</c:v>
                </c:pt>
                <c:pt idx="160">
                  <c:v>135.9</c:v>
                </c:pt>
                <c:pt idx="161">
                  <c:v>135.9</c:v>
                </c:pt>
                <c:pt idx="162">
                  <c:v>137.19999999999999</c:v>
                </c:pt>
                <c:pt idx="163">
                  <c:v>137.69999999999999</c:v>
                </c:pt>
                <c:pt idx="164">
                  <c:v>139.30000000000001</c:v>
                </c:pt>
                <c:pt idx="165">
                  <c:v>139.69999999999999</c:v>
                </c:pt>
                <c:pt idx="166">
                  <c:v>140.30000000000001</c:v>
                </c:pt>
                <c:pt idx="167">
                  <c:v>140.19999999999999</c:v>
                </c:pt>
                <c:pt idx="168">
                  <c:v>140.30000000000001</c:v>
                </c:pt>
                <c:pt idx="169">
                  <c:v>140.6</c:v>
                </c:pt>
                <c:pt idx="170">
                  <c:v>141.1</c:v>
                </c:pt>
                <c:pt idx="171">
                  <c:v>141</c:v>
                </c:pt>
                <c:pt idx="172">
                  <c:v>141.30000000000001</c:v>
                </c:pt>
                <c:pt idx="173">
                  <c:v>141.5</c:v>
                </c:pt>
                <c:pt idx="174">
                  <c:v>143.19999999999999</c:v>
                </c:pt>
                <c:pt idx="175">
                  <c:v>142.9</c:v>
                </c:pt>
                <c:pt idx="176">
                  <c:v>142.69999999999999</c:v>
                </c:pt>
                <c:pt idx="177">
                  <c:v>143.80000000000001</c:v>
                </c:pt>
                <c:pt idx="178">
                  <c:v>144.19999999999999</c:v>
                </c:pt>
                <c:pt idx="179">
                  <c:v>144.19999999999999</c:v>
                </c:pt>
                <c:pt idx="180">
                  <c:v>143.9</c:v>
                </c:pt>
                <c:pt idx="181">
                  <c:v>143.9</c:v>
                </c:pt>
                <c:pt idx="182">
                  <c:v>144.5</c:v>
                </c:pt>
                <c:pt idx="183">
                  <c:v>144.9</c:v>
                </c:pt>
                <c:pt idx="184">
                  <c:v>144.69999999999999</c:v>
                </c:pt>
                <c:pt idx="185">
                  <c:v>144.6</c:v>
                </c:pt>
                <c:pt idx="186">
                  <c:v>145.4</c:v>
                </c:pt>
                <c:pt idx="187">
                  <c:v>145.5</c:v>
                </c:pt>
                <c:pt idx="188">
                  <c:v>145.4</c:v>
                </c:pt>
                <c:pt idx="189">
                  <c:v>146.1</c:v>
                </c:pt>
                <c:pt idx="190">
                  <c:v>146.4</c:v>
                </c:pt>
                <c:pt idx="191">
                  <c:v>146.5</c:v>
                </c:pt>
                <c:pt idx="192">
                  <c:v>146.4</c:v>
                </c:pt>
                <c:pt idx="193">
                  <c:v>147.30000000000001</c:v>
                </c:pt>
                <c:pt idx="194">
                  <c:v>147.6</c:v>
                </c:pt>
                <c:pt idx="195">
                  <c:v>147.9</c:v>
                </c:pt>
                <c:pt idx="196">
                  <c:v>147.80000000000001</c:v>
                </c:pt>
                <c:pt idx="197">
                  <c:v>148.4</c:v>
                </c:pt>
                <c:pt idx="198">
                  <c:v>149</c:v>
                </c:pt>
                <c:pt idx="199">
                  <c:v>148.9</c:v>
                </c:pt>
                <c:pt idx="200">
                  <c:v>149.80000000000001</c:v>
                </c:pt>
                <c:pt idx="201">
                  <c:v>149.6</c:v>
                </c:pt>
                <c:pt idx="202">
                  <c:v>149.9</c:v>
                </c:pt>
                <c:pt idx="203">
                  <c:v>150.1</c:v>
                </c:pt>
                <c:pt idx="204">
                  <c:v>150.69999999999999</c:v>
                </c:pt>
                <c:pt idx="205">
                  <c:v>150.6</c:v>
                </c:pt>
                <c:pt idx="206">
                  <c:v>151.6</c:v>
                </c:pt>
                <c:pt idx="207">
                  <c:v>151.30000000000001</c:v>
                </c:pt>
                <c:pt idx="208">
                  <c:v>151.80000000000001</c:v>
                </c:pt>
                <c:pt idx="209">
                  <c:v>152.1</c:v>
                </c:pt>
                <c:pt idx="210">
                  <c:v>152.30000000000001</c:v>
                </c:pt>
                <c:pt idx="211">
                  <c:v>152.4</c:v>
                </c:pt>
                <c:pt idx="212">
                  <c:v>152.5</c:v>
                </c:pt>
                <c:pt idx="213">
                  <c:v>152.6</c:v>
                </c:pt>
                <c:pt idx="214">
                  <c:v>152.9</c:v>
                </c:pt>
                <c:pt idx="215">
                  <c:v>153.5</c:v>
                </c:pt>
                <c:pt idx="216">
                  <c:v>153.80000000000001</c:v>
                </c:pt>
                <c:pt idx="217">
                  <c:v>155.30000000000001</c:v>
                </c:pt>
                <c:pt idx="218">
                  <c:v>155</c:v>
                </c:pt>
                <c:pt idx="219">
                  <c:v>154.9</c:v>
                </c:pt>
                <c:pt idx="220">
                  <c:v>156.1</c:v>
                </c:pt>
                <c:pt idx="221">
                  <c:v>157.1</c:v>
                </c:pt>
                <c:pt idx="222">
                  <c:v>157.30000000000001</c:v>
                </c:pt>
                <c:pt idx="223">
                  <c:v>158.30000000000001</c:v>
                </c:pt>
                <c:pt idx="224">
                  <c:v>157.9</c:v>
                </c:pt>
                <c:pt idx="225">
                  <c:v>158.30000000000001</c:v>
                </c:pt>
                <c:pt idx="226">
                  <c:v>158</c:v>
                </c:pt>
                <c:pt idx="227">
                  <c:v>158.69999999999999</c:v>
                </c:pt>
                <c:pt idx="228">
                  <c:v>159.69999999999999</c:v>
                </c:pt>
                <c:pt idx="229">
                  <c:v>159.9</c:v>
                </c:pt>
                <c:pt idx="230">
                  <c:v>161.30000000000001</c:v>
                </c:pt>
                <c:pt idx="231">
                  <c:v>161</c:v>
                </c:pt>
                <c:pt idx="232">
                  <c:v>162.4</c:v>
                </c:pt>
                <c:pt idx="233">
                  <c:v>161.69999999999999</c:v>
                </c:pt>
                <c:pt idx="234">
                  <c:v>162.19999999999999</c:v>
                </c:pt>
                <c:pt idx="235">
                  <c:v>163.4</c:v>
                </c:pt>
                <c:pt idx="236">
                  <c:v>164.2</c:v>
                </c:pt>
                <c:pt idx="237">
                  <c:v>164</c:v>
                </c:pt>
                <c:pt idx="238">
                  <c:v>164.8</c:v>
                </c:pt>
                <c:pt idx="239">
                  <c:v>164.4</c:v>
                </c:pt>
                <c:pt idx="240">
                  <c:v>165.6</c:v>
                </c:pt>
                <c:pt idx="241">
                  <c:v>165.1</c:v>
                </c:pt>
                <c:pt idx="242">
                  <c:v>166.1</c:v>
                </c:pt>
                <c:pt idx="243">
                  <c:v>166</c:v>
                </c:pt>
                <c:pt idx="244">
                  <c:v>166.4</c:v>
                </c:pt>
                <c:pt idx="245">
                  <c:v>166.8</c:v>
                </c:pt>
                <c:pt idx="246">
                  <c:v>168</c:v>
                </c:pt>
                <c:pt idx="247">
                  <c:v>167.7</c:v>
                </c:pt>
                <c:pt idx="248">
                  <c:v>168.7</c:v>
                </c:pt>
                <c:pt idx="249">
                  <c:v>168.5</c:v>
                </c:pt>
                <c:pt idx="250">
                  <c:v>169</c:v>
                </c:pt>
                <c:pt idx="251">
                  <c:v>169.2</c:v>
                </c:pt>
                <c:pt idx="252">
                  <c:v>169.2</c:v>
                </c:pt>
                <c:pt idx="253">
                  <c:v>169.4</c:v>
                </c:pt>
                <c:pt idx="254">
                  <c:v>170.3</c:v>
                </c:pt>
                <c:pt idx="255">
                  <c:v>170.1</c:v>
                </c:pt>
                <c:pt idx="256">
                  <c:v>170.7</c:v>
                </c:pt>
                <c:pt idx="257">
                  <c:v>170.1</c:v>
                </c:pt>
                <c:pt idx="258">
                  <c:v>171.2</c:v>
                </c:pt>
                <c:pt idx="259">
                  <c:v>170.7</c:v>
                </c:pt>
                <c:pt idx="260">
                  <c:v>171.6</c:v>
                </c:pt>
                <c:pt idx="261">
                  <c:v>171.6</c:v>
                </c:pt>
                <c:pt idx="262">
                  <c:v>172</c:v>
                </c:pt>
                <c:pt idx="263">
                  <c:v>171.6</c:v>
                </c:pt>
                <c:pt idx="264">
                  <c:v>172.2</c:v>
                </c:pt>
                <c:pt idx="265">
                  <c:v>172.4</c:v>
                </c:pt>
                <c:pt idx="266">
                  <c:v>172.5</c:v>
                </c:pt>
                <c:pt idx="267">
                  <c:v>172.4</c:v>
                </c:pt>
                <c:pt idx="268">
                  <c:v>172.9</c:v>
                </c:pt>
                <c:pt idx="269">
                  <c:v>173</c:v>
                </c:pt>
                <c:pt idx="270">
                  <c:v>173.3</c:v>
                </c:pt>
                <c:pt idx="271">
                  <c:v>173.1</c:v>
                </c:pt>
                <c:pt idx="272">
                  <c:v>173.4</c:v>
                </c:pt>
                <c:pt idx="273">
                  <c:v>173.4</c:v>
                </c:pt>
                <c:pt idx="274">
                  <c:v>173.4</c:v>
                </c:pt>
                <c:pt idx="275">
                  <c:v>173.4</c:v>
                </c:pt>
                <c:pt idx="276">
                  <c:v>184.2</c:v>
                </c:pt>
                <c:pt idx="277">
                  <c:v>183.9</c:v>
                </c:pt>
                <c:pt idx="278">
                  <c:v>184.6</c:v>
                </c:pt>
                <c:pt idx="279">
                  <c:v>184.9</c:v>
                </c:pt>
                <c:pt idx="280">
                  <c:v>192</c:v>
                </c:pt>
                <c:pt idx="281">
                  <c:v>194.2</c:v>
                </c:pt>
                <c:pt idx="282">
                  <c:v>197.1</c:v>
                </c:pt>
                <c:pt idx="283">
                  <c:v>201.3</c:v>
                </c:pt>
                <c:pt idx="284">
                  <c:v>204.6</c:v>
                </c:pt>
                <c:pt idx="285">
                  <c:v>206.9</c:v>
                </c:pt>
                <c:pt idx="286">
                  <c:v>207.1</c:v>
                </c:pt>
                <c:pt idx="287">
                  <c:v>212.3</c:v>
                </c:pt>
                <c:pt idx="288">
                  <c:v>213.8</c:v>
                </c:pt>
                <c:pt idx="289">
                  <c:v>219.4</c:v>
                </c:pt>
                <c:pt idx="290">
                  <c:v>224.3</c:v>
                </c:pt>
                <c:pt idx="291">
                  <c:v>224.6</c:v>
                </c:pt>
                <c:pt idx="292">
                  <c:v>225.3</c:v>
                </c:pt>
                <c:pt idx="293">
                  <c:v>227.9</c:v>
                </c:pt>
                <c:pt idx="294">
                  <c:v>230.4</c:v>
                </c:pt>
                <c:pt idx="295">
                  <c:v>234.4</c:v>
                </c:pt>
                <c:pt idx="296">
                  <c:v>237.8</c:v>
                </c:pt>
                <c:pt idx="297">
                  <c:v>240.7</c:v>
                </c:pt>
                <c:pt idx="298">
                  <c:v>241.8</c:v>
                </c:pt>
                <c:pt idx="299">
                  <c:v>252.9</c:v>
                </c:pt>
                <c:pt idx="300">
                  <c:v>258.39999999999998</c:v>
                </c:pt>
                <c:pt idx="301">
                  <c:v>260.39999999999998</c:v>
                </c:pt>
                <c:pt idx="302">
                  <c:v>277.89999999999998</c:v>
                </c:pt>
                <c:pt idx="303">
                  <c:v>288.3</c:v>
                </c:pt>
                <c:pt idx="304">
                  <c:v>299.5</c:v>
                </c:pt>
                <c:pt idx="305">
                  <c:v>308.60000000000002</c:v>
                </c:pt>
                <c:pt idx="306">
                  <c:v>271.7</c:v>
                </c:pt>
                <c:pt idx="307">
                  <c:v>259.2</c:v>
                </c:pt>
                <c:pt idx="308">
                  <c:v>255.6</c:v>
                </c:pt>
                <c:pt idx="309">
                  <c:v>275</c:v>
                </c:pt>
                <c:pt idx="310">
                  <c:v>299.2</c:v>
                </c:pt>
                <c:pt idx="311">
                  <c:v>327.39999999999998</c:v>
                </c:pt>
                <c:pt idx="312">
                  <c:v>334.6</c:v>
                </c:pt>
                <c:pt idx="313">
                  <c:v>347.8</c:v>
                </c:pt>
                <c:pt idx="314">
                  <c:v>350.4</c:v>
                </c:pt>
                <c:pt idx="315">
                  <c:v>354.8</c:v>
                </c:pt>
                <c:pt idx="316">
                  <c:v>380.9</c:v>
                </c:pt>
                <c:pt idx="317">
                  <c:v>382.2</c:v>
                </c:pt>
                <c:pt idx="318">
                  <c:v>410.4</c:v>
                </c:pt>
                <c:pt idx="319">
                  <c:v>433.6</c:v>
                </c:pt>
                <c:pt idx="320">
                  <c:v>446.1</c:v>
                </c:pt>
                <c:pt idx="321">
                  <c:v>447.3</c:v>
                </c:pt>
                <c:pt idx="322">
                  <c:v>454.6</c:v>
                </c:pt>
              </c:numCache>
            </c:numRef>
          </c:xVal>
          <c:yVal>
            <c:numRef>
              <c:f>'2013'!$AD$4:$AD$326</c:f>
              <c:numCache>
                <c:formatCode>General</c:formatCode>
                <c:ptCount val="323"/>
                <c:pt idx="0">
                  <c:v>106.1</c:v>
                </c:pt>
                <c:pt idx="1">
                  <c:v>106.12</c:v>
                </c:pt>
                <c:pt idx="2">
                  <c:v>106.19</c:v>
                </c:pt>
                <c:pt idx="3">
                  <c:v>106.29</c:v>
                </c:pt>
                <c:pt idx="4">
                  <c:v>106.3</c:v>
                </c:pt>
                <c:pt idx="5">
                  <c:v>106.34</c:v>
                </c:pt>
                <c:pt idx="6">
                  <c:v>106.35</c:v>
                </c:pt>
                <c:pt idx="7">
                  <c:v>106.37</c:v>
                </c:pt>
                <c:pt idx="8">
                  <c:v>106.39</c:v>
                </c:pt>
                <c:pt idx="9">
                  <c:v>106.4</c:v>
                </c:pt>
                <c:pt idx="10">
                  <c:v>106.4</c:v>
                </c:pt>
                <c:pt idx="11">
                  <c:v>106.45</c:v>
                </c:pt>
                <c:pt idx="12">
                  <c:v>106.48</c:v>
                </c:pt>
                <c:pt idx="13">
                  <c:v>106.59</c:v>
                </c:pt>
                <c:pt idx="14">
                  <c:v>106.6</c:v>
                </c:pt>
                <c:pt idx="15">
                  <c:v>106.65</c:v>
                </c:pt>
                <c:pt idx="16">
                  <c:v>106.68</c:v>
                </c:pt>
                <c:pt idx="17">
                  <c:v>106.7</c:v>
                </c:pt>
                <c:pt idx="18">
                  <c:v>106.95</c:v>
                </c:pt>
                <c:pt idx="19">
                  <c:v>106.96</c:v>
                </c:pt>
                <c:pt idx="20">
                  <c:v>106.97</c:v>
                </c:pt>
                <c:pt idx="21">
                  <c:v>106.98</c:v>
                </c:pt>
                <c:pt idx="22">
                  <c:v>107.06</c:v>
                </c:pt>
                <c:pt idx="23">
                  <c:v>107.14</c:v>
                </c:pt>
                <c:pt idx="24">
                  <c:v>107.25</c:v>
                </c:pt>
                <c:pt idx="25">
                  <c:v>107.29</c:v>
                </c:pt>
                <c:pt idx="26">
                  <c:v>107.5</c:v>
                </c:pt>
                <c:pt idx="27">
                  <c:v>107.52</c:v>
                </c:pt>
                <c:pt idx="28">
                  <c:v>107.54</c:v>
                </c:pt>
                <c:pt idx="29">
                  <c:v>107.58</c:v>
                </c:pt>
                <c:pt idx="30">
                  <c:v>107.66</c:v>
                </c:pt>
                <c:pt idx="31">
                  <c:v>107.66</c:v>
                </c:pt>
                <c:pt idx="32">
                  <c:v>107.68</c:v>
                </c:pt>
                <c:pt idx="33">
                  <c:v>107.7</c:v>
                </c:pt>
                <c:pt idx="34">
                  <c:v>107.7</c:v>
                </c:pt>
                <c:pt idx="35">
                  <c:v>107.7</c:v>
                </c:pt>
                <c:pt idx="36">
                  <c:v>107.71</c:v>
                </c:pt>
                <c:pt idx="37">
                  <c:v>107.71</c:v>
                </c:pt>
                <c:pt idx="38">
                  <c:v>107.72</c:v>
                </c:pt>
                <c:pt idx="39">
                  <c:v>107.72</c:v>
                </c:pt>
                <c:pt idx="40">
                  <c:v>107.73</c:v>
                </c:pt>
                <c:pt idx="41">
                  <c:v>107.73</c:v>
                </c:pt>
                <c:pt idx="42">
                  <c:v>107.73</c:v>
                </c:pt>
                <c:pt idx="43">
                  <c:v>107.73</c:v>
                </c:pt>
                <c:pt idx="44">
                  <c:v>107.73</c:v>
                </c:pt>
                <c:pt idx="45">
                  <c:v>107.74</c:v>
                </c:pt>
                <c:pt idx="46">
                  <c:v>107.75</c:v>
                </c:pt>
                <c:pt idx="47">
                  <c:v>107.75</c:v>
                </c:pt>
                <c:pt idx="48">
                  <c:v>107.75</c:v>
                </c:pt>
                <c:pt idx="49">
                  <c:v>107.76</c:v>
                </c:pt>
                <c:pt idx="50">
                  <c:v>107.77</c:v>
                </c:pt>
                <c:pt idx="51">
                  <c:v>107.77</c:v>
                </c:pt>
                <c:pt idx="52">
                  <c:v>107.78</c:v>
                </c:pt>
                <c:pt idx="53">
                  <c:v>107.78</c:v>
                </c:pt>
                <c:pt idx="54">
                  <c:v>107.78</c:v>
                </c:pt>
                <c:pt idx="55">
                  <c:v>107.79</c:v>
                </c:pt>
                <c:pt idx="56">
                  <c:v>107.79</c:v>
                </c:pt>
                <c:pt idx="57">
                  <c:v>107.8</c:v>
                </c:pt>
                <c:pt idx="58">
                  <c:v>107.82</c:v>
                </c:pt>
                <c:pt idx="59">
                  <c:v>107.83</c:v>
                </c:pt>
                <c:pt idx="60">
                  <c:v>107.84</c:v>
                </c:pt>
                <c:pt idx="61">
                  <c:v>107.84</c:v>
                </c:pt>
                <c:pt idx="62">
                  <c:v>107.85</c:v>
                </c:pt>
                <c:pt idx="63">
                  <c:v>107.86</c:v>
                </c:pt>
                <c:pt idx="64">
                  <c:v>107.88</c:v>
                </c:pt>
                <c:pt idx="65">
                  <c:v>107.88</c:v>
                </c:pt>
                <c:pt idx="66">
                  <c:v>107.9</c:v>
                </c:pt>
                <c:pt idx="67">
                  <c:v>107.92</c:v>
                </c:pt>
                <c:pt idx="68">
                  <c:v>107.92</c:v>
                </c:pt>
                <c:pt idx="69">
                  <c:v>107.94</c:v>
                </c:pt>
                <c:pt idx="70">
                  <c:v>107.96</c:v>
                </c:pt>
                <c:pt idx="71">
                  <c:v>107.98</c:v>
                </c:pt>
                <c:pt idx="72">
                  <c:v>108.01</c:v>
                </c:pt>
                <c:pt idx="73">
                  <c:v>108.11</c:v>
                </c:pt>
                <c:pt idx="74">
                  <c:v>108.14</c:v>
                </c:pt>
                <c:pt idx="75">
                  <c:v>108.22</c:v>
                </c:pt>
                <c:pt idx="76">
                  <c:v>108.26</c:v>
                </c:pt>
                <c:pt idx="77">
                  <c:v>108.28</c:v>
                </c:pt>
                <c:pt idx="78">
                  <c:v>108.31</c:v>
                </c:pt>
                <c:pt idx="79">
                  <c:v>108.4</c:v>
                </c:pt>
                <c:pt idx="80">
                  <c:v>108.42</c:v>
                </c:pt>
                <c:pt idx="81">
                  <c:v>108.47</c:v>
                </c:pt>
                <c:pt idx="82">
                  <c:v>108.5</c:v>
                </c:pt>
                <c:pt idx="83">
                  <c:v>108.5</c:v>
                </c:pt>
                <c:pt idx="84">
                  <c:v>108.6</c:v>
                </c:pt>
                <c:pt idx="85">
                  <c:v>108.65</c:v>
                </c:pt>
                <c:pt idx="86">
                  <c:v>108.68</c:v>
                </c:pt>
                <c:pt idx="87">
                  <c:v>108.68</c:v>
                </c:pt>
                <c:pt idx="88">
                  <c:v>108.69</c:v>
                </c:pt>
                <c:pt idx="89">
                  <c:v>108.71</c:v>
                </c:pt>
                <c:pt idx="90">
                  <c:v>108.72</c:v>
                </c:pt>
                <c:pt idx="91">
                  <c:v>108.73</c:v>
                </c:pt>
                <c:pt idx="92">
                  <c:v>108.73</c:v>
                </c:pt>
                <c:pt idx="93">
                  <c:v>108.74</c:v>
                </c:pt>
                <c:pt idx="94">
                  <c:v>108.75</c:v>
                </c:pt>
                <c:pt idx="95">
                  <c:v>108.76</c:v>
                </c:pt>
                <c:pt idx="96">
                  <c:v>108.77</c:v>
                </c:pt>
                <c:pt idx="97">
                  <c:v>108.77</c:v>
                </c:pt>
                <c:pt idx="98">
                  <c:v>108.77</c:v>
                </c:pt>
                <c:pt idx="99">
                  <c:v>108.79</c:v>
                </c:pt>
                <c:pt idx="100">
                  <c:v>108.79</c:v>
                </c:pt>
                <c:pt idx="101">
                  <c:v>108.8</c:v>
                </c:pt>
                <c:pt idx="102">
                  <c:v>108.8</c:v>
                </c:pt>
                <c:pt idx="103">
                  <c:v>108.8</c:v>
                </c:pt>
                <c:pt idx="104">
                  <c:v>108.81</c:v>
                </c:pt>
                <c:pt idx="105">
                  <c:v>108.81</c:v>
                </c:pt>
                <c:pt idx="106">
                  <c:v>108.82</c:v>
                </c:pt>
                <c:pt idx="107">
                  <c:v>108.83</c:v>
                </c:pt>
                <c:pt idx="108">
                  <c:v>108.87</c:v>
                </c:pt>
                <c:pt idx="109">
                  <c:v>108.87</c:v>
                </c:pt>
                <c:pt idx="110">
                  <c:v>108.88</c:v>
                </c:pt>
                <c:pt idx="111">
                  <c:v>108.91</c:v>
                </c:pt>
                <c:pt idx="112">
                  <c:v>108.91</c:v>
                </c:pt>
                <c:pt idx="113">
                  <c:v>108.94</c:v>
                </c:pt>
                <c:pt idx="114">
                  <c:v>108.95</c:v>
                </c:pt>
                <c:pt idx="115">
                  <c:v>108.95</c:v>
                </c:pt>
                <c:pt idx="116">
                  <c:v>108.95</c:v>
                </c:pt>
                <c:pt idx="117">
                  <c:v>108.97</c:v>
                </c:pt>
                <c:pt idx="118">
                  <c:v>108.97</c:v>
                </c:pt>
                <c:pt idx="119">
                  <c:v>108.98</c:v>
                </c:pt>
                <c:pt idx="120">
                  <c:v>108.98</c:v>
                </c:pt>
                <c:pt idx="121">
                  <c:v>108.99</c:v>
                </c:pt>
                <c:pt idx="122">
                  <c:v>109</c:v>
                </c:pt>
                <c:pt idx="123">
                  <c:v>109</c:v>
                </c:pt>
                <c:pt idx="124">
                  <c:v>109.01</c:v>
                </c:pt>
                <c:pt idx="125">
                  <c:v>109.01</c:v>
                </c:pt>
                <c:pt idx="126">
                  <c:v>109.01</c:v>
                </c:pt>
                <c:pt idx="127">
                  <c:v>109.02</c:v>
                </c:pt>
                <c:pt idx="128">
                  <c:v>109.03</c:v>
                </c:pt>
                <c:pt idx="129">
                  <c:v>109.03</c:v>
                </c:pt>
                <c:pt idx="130">
                  <c:v>109.04</c:v>
                </c:pt>
                <c:pt idx="131">
                  <c:v>109.04</c:v>
                </c:pt>
                <c:pt idx="132">
                  <c:v>109.04</c:v>
                </c:pt>
                <c:pt idx="133">
                  <c:v>109.05</c:v>
                </c:pt>
                <c:pt idx="134">
                  <c:v>109.05</c:v>
                </c:pt>
                <c:pt idx="135">
                  <c:v>109.06</c:v>
                </c:pt>
                <c:pt idx="136">
                  <c:v>109.09</c:v>
                </c:pt>
                <c:pt idx="137">
                  <c:v>109.1</c:v>
                </c:pt>
                <c:pt idx="138">
                  <c:v>109.11</c:v>
                </c:pt>
                <c:pt idx="139">
                  <c:v>109.11</c:v>
                </c:pt>
                <c:pt idx="140">
                  <c:v>109.12</c:v>
                </c:pt>
                <c:pt idx="141">
                  <c:v>109.14</c:v>
                </c:pt>
                <c:pt idx="142">
                  <c:v>109.15</c:v>
                </c:pt>
                <c:pt idx="143">
                  <c:v>109.15</c:v>
                </c:pt>
                <c:pt idx="144">
                  <c:v>109.15</c:v>
                </c:pt>
                <c:pt idx="145">
                  <c:v>109.2</c:v>
                </c:pt>
                <c:pt idx="146">
                  <c:v>109.21</c:v>
                </c:pt>
                <c:pt idx="147">
                  <c:v>109.21</c:v>
                </c:pt>
                <c:pt idx="148">
                  <c:v>109.21</c:v>
                </c:pt>
                <c:pt idx="149">
                  <c:v>109.23</c:v>
                </c:pt>
                <c:pt idx="150">
                  <c:v>109.23</c:v>
                </c:pt>
                <c:pt idx="151">
                  <c:v>109.24</c:v>
                </c:pt>
                <c:pt idx="152">
                  <c:v>109.24</c:v>
                </c:pt>
                <c:pt idx="153">
                  <c:v>109.24</c:v>
                </c:pt>
                <c:pt idx="154">
                  <c:v>109.25</c:v>
                </c:pt>
                <c:pt idx="155">
                  <c:v>109.26</c:v>
                </c:pt>
                <c:pt idx="156">
                  <c:v>109.27</c:v>
                </c:pt>
                <c:pt idx="157">
                  <c:v>109.29</c:v>
                </c:pt>
                <c:pt idx="158">
                  <c:v>109.3</c:v>
                </c:pt>
                <c:pt idx="159">
                  <c:v>109.34</c:v>
                </c:pt>
                <c:pt idx="160">
                  <c:v>109.37</c:v>
                </c:pt>
                <c:pt idx="161">
                  <c:v>109.37</c:v>
                </c:pt>
                <c:pt idx="162">
                  <c:v>109.39</c:v>
                </c:pt>
                <c:pt idx="163">
                  <c:v>109.4</c:v>
                </c:pt>
                <c:pt idx="164">
                  <c:v>109.42</c:v>
                </c:pt>
                <c:pt idx="165">
                  <c:v>109.43</c:v>
                </c:pt>
                <c:pt idx="166">
                  <c:v>109.44</c:v>
                </c:pt>
                <c:pt idx="167">
                  <c:v>109.44</c:v>
                </c:pt>
                <c:pt idx="168">
                  <c:v>109.45</c:v>
                </c:pt>
                <c:pt idx="169">
                  <c:v>109.45</c:v>
                </c:pt>
                <c:pt idx="170">
                  <c:v>109.46</c:v>
                </c:pt>
                <c:pt idx="171">
                  <c:v>109.46</c:v>
                </c:pt>
                <c:pt idx="172">
                  <c:v>109.46</c:v>
                </c:pt>
                <c:pt idx="173">
                  <c:v>109.47</c:v>
                </c:pt>
                <c:pt idx="174">
                  <c:v>109.49</c:v>
                </c:pt>
                <c:pt idx="175">
                  <c:v>109.49</c:v>
                </c:pt>
                <c:pt idx="176">
                  <c:v>109.49</c:v>
                </c:pt>
                <c:pt idx="177">
                  <c:v>109.5</c:v>
                </c:pt>
                <c:pt idx="178">
                  <c:v>109.51</c:v>
                </c:pt>
                <c:pt idx="179">
                  <c:v>109.51</c:v>
                </c:pt>
                <c:pt idx="180">
                  <c:v>109.51</c:v>
                </c:pt>
                <c:pt idx="181">
                  <c:v>109.51</c:v>
                </c:pt>
                <c:pt idx="182">
                  <c:v>109.52</c:v>
                </c:pt>
                <c:pt idx="183">
                  <c:v>109.52</c:v>
                </c:pt>
                <c:pt idx="184">
                  <c:v>109.52</c:v>
                </c:pt>
                <c:pt idx="185">
                  <c:v>109.52</c:v>
                </c:pt>
                <c:pt idx="186">
                  <c:v>109.53</c:v>
                </c:pt>
                <c:pt idx="187">
                  <c:v>109.53</c:v>
                </c:pt>
                <c:pt idx="188">
                  <c:v>109.53</c:v>
                </c:pt>
                <c:pt idx="189">
                  <c:v>109.54</c:v>
                </c:pt>
                <c:pt idx="190">
                  <c:v>109.55</c:v>
                </c:pt>
                <c:pt idx="191">
                  <c:v>109.55</c:v>
                </c:pt>
                <c:pt idx="192">
                  <c:v>109.55</c:v>
                </c:pt>
                <c:pt idx="193">
                  <c:v>109.56</c:v>
                </c:pt>
                <c:pt idx="194">
                  <c:v>109.57</c:v>
                </c:pt>
                <c:pt idx="195">
                  <c:v>109.57</c:v>
                </c:pt>
                <c:pt idx="196">
                  <c:v>109.57</c:v>
                </c:pt>
                <c:pt idx="197">
                  <c:v>109.58</c:v>
                </c:pt>
                <c:pt idx="198">
                  <c:v>109.59</c:v>
                </c:pt>
                <c:pt idx="199">
                  <c:v>109.59</c:v>
                </c:pt>
                <c:pt idx="200">
                  <c:v>109.6</c:v>
                </c:pt>
                <c:pt idx="201">
                  <c:v>109.6</c:v>
                </c:pt>
                <c:pt idx="202">
                  <c:v>109.61</c:v>
                </c:pt>
                <c:pt idx="203">
                  <c:v>109.61</c:v>
                </c:pt>
                <c:pt idx="204">
                  <c:v>109.62</c:v>
                </c:pt>
                <c:pt idx="205">
                  <c:v>109.62</c:v>
                </c:pt>
                <c:pt idx="206">
                  <c:v>109.63</c:v>
                </c:pt>
                <c:pt idx="207">
                  <c:v>109.63</c:v>
                </c:pt>
                <c:pt idx="208">
                  <c:v>109.64</c:v>
                </c:pt>
                <c:pt idx="209">
                  <c:v>109.64</c:v>
                </c:pt>
                <c:pt idx="210">
                  <c:v>109.65</c:v>
                </c:pt>
                <c:pt idx="211">
                  <c:v>109.65</c:v>
                </c:pt>
                <c:pt idx="212">
                  <c:v>109.65</c:v>
                </c:pt>
                <c:pt idx="213">
                  <c:v>109.65</c:v>
                </c:pt>
                <c:pt idx="214">
                  <c:v>109.66</c:v>
                </c:pt>
                <c:pt idx="215">
                  <c:v>109.66</c:v>
                </c:pt>
                <c:pt idx="216">
                  <c:v>109.67</c:v>
                </c:pt>
                <c:pt idx="217">
                  <c:v>109.69</c:v>
                </c:pt>
                <c:pt idx="218">
                  <c:v>109.69</c:v>
                </c:pt>
                <c:pt idx="219">
                  <c:v>109.69</c:v>
                </c:pt>
                <c:pt idx="220">
                  <c:v>109.71</c:v>
                </c:pt>
                <c:pt idx="221">
                  <c:v>109.72</c:v>
                </c:pt>
                <c:pt idx="222">
                  <c:v>109.73</c:v>
                </c:pt>
                <c:pt idx="223">
                  <c:v>109.74</c:v>
                </c:pt>
                <c:pt idx="224">
                  <c:v>109.74</c:v>
                </c:pt>
                <c:pt idx="225">
                  <c:v>109.74</c:v>
                </c:pt>
                <c:pt idx="226">
                  <c:v>109.74</c:v>
                </c:pt>
                <c:pt idx="227">
                  <c:v>109.75</c:v>
                </c:pt>
                <c:pt idx="228">
                  <c:v>109.76</c:v>
                </c:pt>
                <c:pt idx="229">
                  <c:v>109.77</c:v>
                </c:pt>
                <c:pt idx="230">
                  <c:v>109.79</c:v>
                </c:pt>
                <c:pt idx="231">
                  <c:v>109.79</c:v>
                </c:pt>
                <c:pt idx="232">
                  <c:v>109.8</c:v>
                </c:pt>
                <c:pt idx="233">
                  <c:v>109.8</c:v>
                </c:pt>
                <c:pt idx="234">
                  <c:v>109.8</c:v>
                </c:pt>
                <c:pt idx="235">
                  <c:v>109.82</c:v>
                </c:pt>
                <c:pt idx="236">
                  <c:v>109.83</c:v>
                </c:pt>
                <c:pt idx="237">
                  <c:v>109.83</c:v>
                </c:pt>
                <c:pt idx="238">
                  <c:v>109.84</c:v>
                </c:pt>
                <c:pt idx="239">
                  <c:v>109.84</c:v>
                </c:pt>
                <c:pt idx="240">
                  <c:v>109.85</c:v>
                </c:pt>
                <c:pt idx="241">
                  <c:v>109.85</c:v>
                </c:pt>
                <c:pt idx="242">
                  <c:v>109.86</c:v>
                </c:pt>
                <c:pt idx="243">
                  <c:v>109.86</c:v>
                </c:pt>
                <c:pt idx="244">
                  <c:v>109.87</c:v>
                </c:pt>
                <c:pt idx="245">
                  <c:v>109.88</c:v>
                </c:pt>
                <c:pt idx="246">
                  <c:v>109.89</c:v>
                </c:pt>
                <c:pt idx="247">
                  <c:v>109.89</c:v>
                </c:pt>
                <c:pt idx="248">
                  <c:v>109.9</c:v>
                </c:pt>
                <c:pt idx="249">
                  <c:v>109.9</c:v>
                </c:pt>
                <c:pt idx="250">
                  <c:v>109.91</c:v>
                </c:pt>
                <c:pt idx="251">
                  <c:v>109.91</c:v>
                </c:pt>
                <c:pt idx="252">
                  <c:v>109.91</c:v>
                </c:pt>
                <c:pt idx="253">
                  <c:v>109.91</c:v>
                </c:pt>
                <c:pt idx="254">
                  <c:v>109.93</c:v>
                </c:pt>
                <c:pt idx="255">
                  <c:v>109.93</c:v>
                </c:pt>
                <c:pt idx="256">
                  <c:v>109.93</c:v>
                </c:pt>
                <c:pt idx="257">
                  <c:v>109.93</c:v>
                </c:pt>
                <c:pt idx="258">
                  <c:v>109.94</c:v>
                </c:pt>
                <c:pt idx="259">
                  <c:v>109.94</c:v>
                </c:pt>
                <c:pt idx="260">
                  <c:v>109.95</c:v>
                </c:pt>
                <c:pt idx="261">
                  <c:v>109.95</c:v>
                </c:pt>
                <c:pt idx="262">
                  <c:v>109.95</c:v>
                </c:pt>
                <c:pt idx="263">
                  <c:v>109.95</c:v>
                </c:pt>
                <c:pt idx="264">
                  <c:v>109.96</c:v>
                </c:pt>
                <c:pt idx="265">
                  <c:v>109.96</c:v>
                </c:pt>
                <c:pt idx="266">
                  <c:v>109.96</c:v>
                </c:pt>
                <c:pt idx="267">
                  <c:v>109.96</c:v>
                </c:pt>
                <c:pt idx="268">
                  <c:v>109.97</c:v>
                </c:pt>
                <c:pt idx="269">
                  <c:v>109.97</c:v>
                </c:pt>
                <c:pt idx="270">
                  <c:v>109.97</c:v>
                </c:pt>
                <c:pt idx="271">
                  <c:v>109.97</c:v>
                </c:pt>
                <c:pt idx="272">
                  <c:v>109.98</c:v>
                </c:pt>
                <c:pt idx="273">
                  <c:v>109.98</c:v>
                </c:pt>
                <c:pt idx="274">
                  <c:v>109.98</c:v>
                </c:pt>
                <c:pt idx="275">
                  <c:v>109.98</c:v>
                </c:pt>
                <c:pt idx="276">
                  <c:v>110.13</c:v>
                </c:pt>
                <c:pt idx="277">
                  <c:v>110.13</c:v>
                </c:pt>
                <c:pt idx="278">
                  <c:v>110.14</c:v>
                </c:pt>
                <c:pt idx="279">
                  <c:v>110.15</c:v>
                </c:pt>
                <c:pt idx="280">
                  <c:v>110.25</c:v>
                </c:pt>
                <c:pt idx="281">
                  <c:v>110.28</c:v>
                </c:pt>
                <c:pt idx="282">
                  <c:v>110.32</c:v>
                </c:pt>
                <c:pt idx="283">
                  <c:v>110.38</c:v>
                </c:pt>
                <c:pt idx="284">
                  <c:v>110.42</c:v>
                </c:pt>
                <c:pt idx="285">
                  <c:v>110.45</c:v>
                </c:pt>
                <c:pt idx="286">
                  <c:v>110.46</c:v>
                </c:pt>
                <c:pt idx="287">
                  <c:v>110.52</c:v>
                </c:pt>
                <c:pt idx="288">
                  <c:v>110.52</c:v>
                </c:pt>
                <c:pt idx="289">
                  <c:v>110.62</c:v>
                </c:pt>
                <c:pt idx="290">
                  <c:v>110.68</c:v>
                </c:pt>
                <c:pt idx="291">
                  <c:v>110.69</c:v>
                </c:pt>
                <c:pt idx="292">
                  <c:v>110.7</c:v>
                </c:pt>
                <c:pt idx="293">
                  <c:v>110.73</c:v>
                </c:pt>
                <c:pt idx="294">
                  <c:v>110.76</c:v>
                </c:pt>
                <c:pt idx="295">
                  <c:v>110.81</c:v>
                </c:pt>
                <c:pt idx="296">
                  <c:v>110.85</c:v>
                </c:pt>
                <c:pt idx="297">
                  <c:v>110.89</c:v>
                </c:pt>
                <c:pt idx="298">
                  <c:v>110.9</c:v>
                </c:pt>
                <c:pt idx="299">
                  <c:v>111.02</c:v>
                </c:pt>
                <c:pt idx="300">
                  <c:v>111.1</c:v>
                </c:pt>
                <c:pt idx="301">
                  <c:v>111.12</c:v>
                </c:pt>
                <c:pt idx="302">
                  <c:v>111.33</c:v>
                </c:pt>
                <c:pt idx="303">
                  <c:v>111.44</c:v>
                </c:pt>
                <c:pt idx="304">
                  <c:v>111.57</c:v>
                </c:pt>
                <c:pt idx="305">
                  <c:v>111.66</c:v>
                </c:pt>
                <c:pt idx="306">
                  <c:v>111.78</c:v>
                </c:pt>
                <c:pt idx="307">
                  <c:v>111.8</c:v>
                </c:pt>
                <c:pt idx="308">
                  <c:v>112.03</c:v>
                </c:pt>
                <c:pt idx="309">
                  <c:v>112.3</c:v>
                </c:pt>
                <c:pt idx="310">
                  <c:v>112.62</c:v>
                </c:pt>
                <c:pt idx="311">
                  <c:v>112.97</c:v>
                </c:pt>
                <c:pt idx="312">
                  <c:v>113.06</c:v>
                </c:pt>
                <c:pt idx="313">
                  <c:v>113.22</c:v>
                </c:pt>
                <c:pt idx="314">
                  <c:v>113.26</c:v>
                </c:pt>
                <c:pt idx="315">
                  <c:v>113.31</c:v>
                </c:pt>
                <c:pt idx="316">
                  <c:v>113.61</c:v>
                </c:pt>
                <c:pt idx="317">
                  <c:v>113.63</c:v>
                </c:pt>
                <c:pt idx="318">
                  <c:v>113.94</c:v>
                </c:pt>
                <c:pt idx="319">
                  <c:v>114.19</c:v>
                </c:pt>
                <c:pt idx="320">
                  <c:v>114.32</c:v>
                </c:pt>
                <c:pt idx="321">
                  <c:v>114.34</c:v>
                </c:pt>
                <c:pt idx="322">
                  <c:v>114.41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'2013'!$AH$4:$AH$56</c:f>
              <c:numCache>
                <c:formatCode>General</c:formatCode>
                <c:ptCount val="53"/>
                <c:pt idx="0">
                  <c:v>4.9000000000000004</c:v>
                </c:pt>
                <c:pt idx="1">
                  <c:v>37.200000000000003</c:v>
                </c:pt>
                <c:pt idx="2">
                  <c:v>60.3</c:v>
                </c:pt>
                <c:pt idx="3">
                  <c:v>64.3</c:v>
                </c:pt>
                <c:pt idx="4">
                  <c:v>87.3</c:v>
                </c:pt>
                <c:pt idx="5">
                  <c:v>105.1</c:v>
                </c:pt>
                <c:pt idx="6">
                  <c:v>109.2</c:v>
                </c:pt>
                <c:pt idx="7">
                  <c:v>114.7</c:v>
                </c:pt>
                <c:pt idx="8">
                  <c:v>117.1</c:v>
                </c:pt>
                <c:pt idx="9">
                  <c:v>121.9</c:v>
                </c:pt>
                <c:pt idx="10">
                  <c:v>128.19999999999999</c:v>
                </c:pt>
                <c:pt idx="11">
                  <c:v>134</c:v>
                </c:pt>
                <c:pt idx="12">
                  <c:v>140.6</c:v>
                </c:pt>
                <c:pt idx="13">
                  <c:v>144.19999999999999</c:v>
                </c:pt>
                <c:pt idx="14">
                  <c:v>146.1</c:v>
                </c:pt>
                <c:pt idx="15">
                  <c:v>148.9</c:v>
                </c:pt>
                <c:pt idx="16">
                  <c:v>150.69999999999999</c:v>
                </c:pt>
                <c:pt idx="17">
                  <c:v>152.1</c:v>
                </c:pt>
                <c:pt idx="18">
                  <c:v>152.9</c:v>
                </c:pt>
                <c:pt idx="19">
                  <c:v>154.9</c:v>
                </c:pt>
                <c:pt idx="20">
                  <c:v>157.9</c:v>
                </c:pt>
                <c:pt idx="21">
                  <c:v>159.9</c:v>
                </c:pt>
                <c:pt idx="22">
                  <c:v>162.19999999999999</c:v>
                </c:pt>
                <c:pt idx="23">
                  <c:v>164.4</c:v>
                </c:pt>
                <c:pt idx="24">
                  <c:v>166.4</c:v>
                </c:pt>
                <c:pt idx="25">
                  <c:v>168.5</c:v>
                </c:pt>
                <c:pt idx="26">
                  <c:v>170.3</c:v>
                </c:pt>
                <c:pt idx="27">
                  <c:v>170.7</c:v>
                </c:pt>
                <c:pt idx="28">
                  <c:v>172.2</c:v>
                </c:pt>
                <c:pt idx="29">
                  <c:v>173</c:v>
                </c:pt>
                <c:pt idx="30">
                  <c:v>173.4</c:v>
                </c:pt>
                <c:pt idx="31">
                  <c:v>184.9</c:v>
                </c:pt>
                <c:pt idx="32">
                  <c:v>194.2</c:v>
                </c:pt>
                <c:pt idx="33">
                  <c:v>201.3</c:v>
                </c:pt>
                <c:pt idx="34">
                  <c:v>206.9</c:v>
                </c:pt>
                <c:pt idx="35">
                  <c:v>212.3</c:v>
                </c:pt>
                <c:pt idx="36">
                  <c:v>219.4</c:v>
                </c:pt>
                <c:pt idx="37">
                  <c:v>224.6</c:v>
                </c:pt>
                <c:pt idx="38">
                  <c:v>227.9</c:v>
                </c:pt>
                <c:pt idx="39">
                  <c:v>234.4</c:v>
                </c:pt>
                <c:pt idx="40">
                  <c:v>240.7</c:v>
                </c:pt>
                <c:pt idx="41">
                  <c:v>252.9</c:v>
                </c:pt>
                <c:pt idx="42">
                  <c:v>260.39999999999998</c:v>
                </c:pt>
                <c:pt idx="43">
                  <c:v>288.3</c:v>
                </c:pt>
                <c:pt idx="44">
                  <c:v>308.60000000000002</c:v>
                </c:pt>
                <c:pt idx="45">
                  <c:v>259.2</c:v>
                </c:pt>
                <c:pt idx="46">
                  <c:v>275</c:v>
                </c:pt>
                <c:pt idx="47">
                  <c:v>327.39999999999998</c:v>
                </c:pt>
                <c:pt idx="48">
                  <c:v>347.8</c:v>
                </c:pt>
                <c:pt idx="49">
                  <c:v>354.8</c:v>
                </c:pt>
                <c:pt idx="50">
                  <c:v>382.2</c:v>
                </c:pt>
                <c:pt idx="51">
                  <c:v>433.6</c:v>
                </c:pt>
                <c:pt idx="52">
                  <c:v>447.3</c:v>
                </c:pt>
              </c:numCache>
            </c:numRef>
          </c:xVal>
          <c:yVal>
            <c:numRef>
              <c:f>'2013'!$AG$4:$AG$56</c:f>
              <c:numCache>
                <c:formatCode>General</c:formatCode>
                <c:ptCount val="53"/>
                <c:pt idx="0">
                  <c:v>106.1</c:v>
                </c:pt>
                <c:pt idx="1">
                  <c:v>106.96</c:v>
                </c:pt>
                <c:pt idx="2">
                  <c:v>107.72</c:v>
                </c:pt>
                <c:pt idx="3">
                  <c:v>107.83</c:v>
                </c:pt>
                <c:pt idx="4">
                  <c:v>108.4</c:v>
                </c:pt>
                <c:pt idx="5">
                  <c:v>108.79</c:v>
                </c:pt>
                <c:pt idx="6">
                  <c:v>108.87</c:v>
                </c:pt>
                <c:pt idx="7">
                  <c:v>108.98</c:v>
                </c:pt>
                <c:pt idx="8">
                  <c:v>109.03</c:v>
                </c:pt>
                <c:pt idx="9">
                  <c:v>109.11</c:v>
                </c:pt>
                <c:pt idx="10">
                  <c:v>109.23</c:v>
                </c:pt>
                <c:pt idx="11">
                  <c:v>109.34</c:v>
                </c:pt>
                <c:pt idx="12">
                  <c:v>109.45</c:v>
                </c:pt>
                <c:pt idx="13">
                  <c:v>109.51</c:v>
                </c:pt>
                <c:pt idx="14">
                  <c:v>109.54</c:v>
                </c:pt>
                <c:pt idx="15">
                  <c:v>109.59</c:v>
                </c:pt>
                <c:pt idx="16">
                  <c:v>109.62</c:v>
                </c:pt>
                <c:pt idx="17">
                  <c:v>109.64</c:v>
                </c:pt>
                <c:pt idx="18">
                  <c:v>109.66</c:v>
                </c:pt>
                <c:pt idx="19">
                  <c:v>109.69</c:v>
                </c:pt>
                <c:pt idx="20">
                  <c:v>109.74</c:v>
                </c:pt>
                <c:pt idx="21">
                  <c:v>109.77</c:v>
                </c:pt>
                <c:pt idx="22">
                  <c:v>109.8</c:v>
                </c:pt>
                <c:pt idx="23">
                  <c:v>109.84</c:v>
                </c:pt>
                <c:pt idx="24">
                  <c:v>109.87</c:v>
                </c:pt>
                <c:pt idx="25">
                  <c:v>109.9</c:v>
                </c:pt>
                <c:pt idx="26">
                  <c:v>109.93</c:v>
                </c:pt>
                <c:pt idx="27">
                  <c:v>109.94</c:v>
                </c:pt>
                <c:pt idx="28">
                  <c:v>109.96</c:v>
                </c:pt>
                <c:pt idx="29">
                  <c:v>109.97</c:v>
                </c:pt>
                <c:pt idx="30">
                  <c:v>109.98</c:v>
                </c:pt>
                <c:pt idx="31">
                  <c:v>110.15</c:v>
                </c:pt>
                <c:pt idx="32">
                  <c:v>110.28</c:v>
                </c:pt>
                <c:pt idx="33">
                  <c:v>110.38</c:v>
                </c:pt>
                <c:pt idx="34">
                  <c:v>110.45</c:v>
                </c:pt>
                <c:pt idx="35">
                  <c:v>110.52</c:v>
                </c:pt>
                <c:pt idx="36">
                  <c:v>110.62</c:v>
                </c:pt>
                <c:pt idx="37">
                  <c:v>110.69</c:v>
                </c:pt>
                <c:pt idx="38">
                  <c:v>110.73</c:v>
                </c:pt>
                <c:pt idx="39">
                  <c:v>110.81</c:v>
                </c:pt>
                <c:pt idx="40">
                  <c:v>110.89</c:v>
                </c:pt>
                <c:pt idx="41">
                  <c:v>111.02</c:v>
                </c:pt>
                <c:pt idx="42">
                  <c:v>111.12</c:v>
                </c:pt>
                <c:pt idx="43">
                  <c:v>111.44</c:v>
                </c:pt>
                <c:pt idx="44">
                  <c:v>111.66</c:v>
                </c:pt>
                <c:pt idx="45">
                  <c:v>111.8</c:v>
                </c:pt>
                <c:pt idx="46">
                  <c:v>112.3</c:v>
                </c:pt>
                <c:pt idx="47">
                  <c:v>112.97</c:v>
                </c:pt>
                <c:pt idx="48">
                  <c:v>113.22</c:v>
                </c:pt>
                <c:pt idx="49">
                  <c:v>113.31</c:v>
                </c:pt>
                <c:pt idx="50">
                  <c:v>113.63</c:v>
                </c:pt>
                <c:pt idx="51">
                  <c:v>114.19</c:v>
                </c:pt>
                <c:pt idx="52">
                  <c:v>114.34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37781968"/>
        <c:axId val="-837785232"/>
      </c:scatterChart>
      <c:valAx>
        <c:axId val="-837781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37785232"/>
        <c:crosses val="autoZero"/>
        <c:crossBetween val="midCat"/>
      </c:valAx>
      <c:valAx>
        <c:axId val="-83778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837781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TS12</c:v>
            </c:pt>
            <c:pt idx="1">
              <c:v>ลำเซบก บ้านท่าบ่อแบง (M.69)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'2017'!$U$8:$U$21</c:f>
              <c:numCache>
                <c:formatCode>General</c:formatCode>
                <c:ptCount val="14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85</c:v>
                </c:pt>
                <c:pt idx="4">
                  <c:v>125</c:v>
                </c:pt>
                <c:pt idx="5">
                  <c:v>175</c:v>
                </c:pt>
                <c:pt idx="6">
                  <c:v>220</c:v>
                </c:pt>
                <c:pt idx="7">
                  <c:v>265</c:v>
                </c:pt>
                <c:pt idx="8">
                  <c:v>330</c:v>
                </c:pt>
                <c:pt idx="9">
                  <c:v>400</c:v>
                </c:pt>
                <c:pt idx="10">
                  <c:v>540</c:v>
                </c:pt>
              </c:numCache>
            </c:numRef>
          </c:xVal>
          <c:yVal>
            <c:numRef>
              <c:f>'2017'!$T$8:$T$21</c:f>
              <c:numCache>
                <c:formatCode>General</c:formatCode>
                <c:ptCount val="14"/>
                <c:pt idx="0">
                  <c:v>109</c:v>
                </c:pt>
                <c:pt idx="1">
                  <c:v>110</c:v>
                </c:pt>
                <c:pt idx="2">
                  <c:v>111</c:v>
                </c:pt>
                <c:pt idx="3">
                  <c:v>112</c:v>
                </c:pt>
                <c:pt idx="4">
                  <c:v>113</c:v>
                </c:pt>
                <c:pt idx="5">
                  <c:v>114</c:v>
                </c:pt>
                <c:pt idx="6">
                  <c:v>114.6</c:v>
                </c:pt>
                <c:pt idx="7">
                  <c:v>115</c:v>
                </c:pt>
                <c:pt idx="8">
                  <c:v>115.4</c:v>
                </c:pt>
                <c:pt idx="9">
                  <c:v>115.7</c:v>
                </c:pt>
                <c:pt idx="10">
                  <c:v>116</c:v>
                </c:pt>
              </c:numCache>
            </c:numRef>
          </c:yVal>
          <c:smooth val="1"/>
        </c:ser>
        <c:ser>
          <c:idx val="1"/>
          <c:order val="1"/>
          <c:spPr>
            <a:ln w="317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'2017'!$R$8:$R$19</c:f>
              <c:numCache>
                <c:formatCode>General</c:formatCode>
                <c:ptCount val="12"/>
                <c:pt idx="0">
                  <c:v>0</c:v>
                </c:pt>
                <c:pt idx="1">
                  <c:v>0.6</c:v>
                </c:pt>
                <c:pt idx="2">
                  <c:v>1</c:v>
                </c:pt>
                <c:pt idx="3">
                  <c:v>5</c:v>
                </c:pt>
                <c:pt idx="4">
                  <c:v>9</c:v>
                </c:pt>
                <c:pt idx="5">
                  <c:v>13</c:v>
                </c:pt>
                <c:pt idx="6">
                  <c:v>21</c:v>
                </c:pt>
                <c:pt idx="7">
                  <c:v>30</c:v>
                </c:pt>
                <c:pt idx="8">
                  <c:v>68.5</c:v>
                </c:pt>
              </c:numCache>
            </c:numRef>
          </c:xVal>
          <c:yVal>
            <c:numRef>
              <c:f>'2017'!$Q$8:$Q$19</c:f>
              <c:numCache>
                <c:formatCode>General</c:formatCode>
                <c:ptCount val="12"/>
                <c:pt idx="0">
                  <c:v>109</c:v>
                </c:pt>
                <c:pt idx="1">
                  <c:v>109.6</c:v>
                </c:pt>
                <c:pt idx="2">
                  <c:v>109.8</c:v>
                </c:pt>
                <c:pt idx="3">
                  <c:v>110.6</c:v>
                </c:pt>
                <c:pt idx="4">
                  <c:v>111</c:v>
                </c:pt>
                <c:pt idx="5">
                  <c:v>111.2</c:v>
                </c:pt>
                <c:pt idx="6">
                  <c:v>111.4</c:v>
                </c:pt>
                <c:pt idx="7">
                  <c:v>111.5</c:v>
                </c:pt>
                <c:pt idx="8">
                  <c:v>111.6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37781424"/>
        <c:axId val="-837775440"/>
      </c:scatterChart>
      <c:valAx>
        <c:axId val="-837781424"/>
        <c:scaling>
          <c:orientation val="minMax"/>
          <c:max val="7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837775440"/>
        <c:crosses val="autoZero"/>
        <c:crossBetween val="midCat"/>
      </c:valAx>
      <c:valAx>
        <c:axId val="-837775440"/>
        <c:scaling>
          <c:orientation val="minMax"/>
          <c:max val="118"/>
          <c:min val="108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83778142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0.70106</cdr:x>
      <cdr:y>0.07378</cdr:y>
    </cdr:from>
    <cdr:to>
      <cdr:x>0.99</cdr:x>
      <cdr:y>0.14105</cdr:y>
    </cdr:to>
    <cdr:sp macro="" textlink="data!$A$14">
      <cdr:nvSpPr>
        <cdr:cNvPr id="2" name="Rectangle 1"/>
        <cdr:cNvSpPr/>
      </cdr:nvSpPr>
      <cdr:spPr>
        <a:xfrm xmlns:a="http://schemas.openxmlformats.org/drawingml/2006/main">
          <a:off x="6923289" y="404813"/>
          <a:ext cx="2853432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BA037CC2-AE5A-4CB4-8BFA-50BB8971AC2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- ถึง -</a:t>
          </a:fld>
          <a:endParaRPr lang="th-TH" sz="1100"/>
        </a:p>
      </cdr:txBody>
    </cdr:sp>
  </cdr:relSizeAnchor>
  <cdr:relSizeAnchor xmlns:cdr="http://schemas.openxmlformats.org/drawingml/2006/chartDrawing">
    <cdr:from>
      <cdr:x>0.67083</cdr:x>
      <cdr:y>0</cdr:y>
    </cdr:from>
    <cdr:to>
      <cdr:x>0.98974</cdr:x>
      <cdr:y>0.06727</cdr:y>
    </cdr:to>
    <cdr:sp macro="" textlink="data!$A$12">
      <cdr:nvSpPr>
        <cdr:cNvPr id="3" name="Rectangle 2"/>
        <cdr:cNvSpPr/>
      </cdr:nvSpPr>
      <cdr:spPr>
        <a:xfrm xmlns:a="http://schemas.openxmlformats.org/drawingml/2006/main">
          <a:off x="6624825" y="0"/>
          <a:ext cx="3149329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62BE3F8F-DE07-4842-9367-9CCF217A611E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- ถึง -</a:t>
          </a:fld>
          <a:endParaRPr lang="th-TH" sz="1100"/>
        </a:p>
      </cdr:txBody>
    </cdr:sp>
  </cdr:relSizeAnchor>
  <cdr:relSizeAnchor xmlns:cdr="http://schemas.openxmlformats.org/drawingml/2006/chartDrawing">
    <cdr:from>
      <cdr:x>0.7008</cdr:x>
      <cdr:y>0.03964</cdr:y>
    </cdr:from>
    <cdr:to>
      <cdr:x>0.98974</cdr:x>
      <cdr:y>0.10691</cdr:y>
    </cdr:to>
    <cdr:sp macro="" textlink="data!$A$13">
      <cdr:nvSpPr>
        <cdr:cNvPr id="4" name="Rectangle 3"/>
        <cdr:cNvSpPr/>
      </cdr:nvSpPr>
      <cdr:spPr>
        <a:xfrm xmlns:a="http://schemas.openxmlformats.org/drawingml/2006/main">
          <a:off x="6920721" y="217461"/>
          <a:ext cx="2853433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6251F178-FBAD-4E85-AE73-14F1A367174D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2562 ถึง -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0.70347</cdr:x>
      <cdr:y>0.08681</cdr:y>
    </cdr:from>
    <cdr:to>
      <cdr:x>0.99241</cdr:x>
      <cdr:y>0.15408</cdr:y>
    </cdr:to>
    <cdr:sp macro="" textlink="data!$A$14">
      <cdr:nvSpPr>
        <cdr:cNvPr id="2" name="Rectangle 1"/>
        <cdr:cNvSpPr/>
      </cdr:nvSpPr>
      <cdr:spPr>
        <a:xfrm xmlns:a="http://schemas.openxmlformats.org/drawingml/2006/main">
          <a:off x="6947101" y="476251"/>
          <a:ext cx="2853432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0F4C2E6C-81DB-460A-B094-2410AC5852BB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- ถึง -</a:t>
          </a:fld>
          <a:endParaRPr lang="th-TH" sz="1100"/>
        </a:p>
      </cdr:txBody>
    </cdr:sp>
  </cdr:relSizeAnchor>
  <cdr:relSizeAnchor xmlns:cdr="http://schemas.openxmlformats.org/drawingml/2006/chartDrawing">
    <cdr:from>
      <cdr:x>0.67686</cdr:x>
      <cdr:y>0</cdr:y>
    </cdr:from>
    <cdr:to>
      <cdr:x>0.99094</cdr:x>
      <cdr:y>0.06727</cdr:y>
    </cdr:to>
    <cdr:sp macro="" textlink="data!$A$12">
      <cdr:nvSpPr>
        <cdr:cNvPr id="3" name="Rectangle 2"/>
        <cdr:cNvSpPr/>
      </cdr:nvSpPr>
      <cdr:spPr>
        <a:xfrm xmlns:a="http://schemas.openxmlformats.org/drawingml/2006/main">
          <a:off x="6684355" y="0"/>
          <a:ext cx="3101705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62BE3F8F-DE07-4842-9367-9CCF217A611E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- ถึง -</a:t>
          </a:fld>
          <a:endParaRPr lang="th-TH" sz="1100"/>
        </a:p>
      </cdr:txBody>
    </cdr:sp>
  </cdr:relSizeAnchor>
  <cdr:relSizeAnchor xmlns:cdr="http://schemas.openxmlformats.org/drawingml/2006/chartDrawing">
    <cdr:from>
      <cdr:x>0.702</cdr:x>
      <cdr:y>0.04398</cdr:y>
    </cdr:from>
    <cdr:to>
      <cdr:x>0.99094</cdr:x>
      <cdr:y>0.11125</cdr:y>
    </cdr:to>
    <cdr:sp macro="" textlink="data!$A$13">
      <cdr:nvSpPr>
        <cdr:cNvPr id="4" name="Rectangle 3"/>
        <cdr:cNvSpPr/>
      </cdr:nvSpPr>
      <cdr:spPr>
        <a:xfrm xmlns:a="http://schemas.openxmlformats.org/drawingml/2006/main">
          <a:off x="6932627" y="241273"/>
          <a:ext cx="2853433" cy="369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6251F178-FBAD-4E85-AE73-14F1A367174D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2562 ถึง -</a:t>
          </a:fld>
          <a:endParaRPr lang="th-TH" sz="1100" b="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88899</xdr:colOff>
      <xdr:row>3</xdr:row>
      <xdr:rowOff>90486</xdr:rowOff>
    </xdr:from>
    <xdr:to>
      <xdr:col>44</xdr:col>
      <xdr:colOff>0</xdr:colOff>
      <xdr:row>27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1625555</xdr:colOff>
      <xdr:row>48</xdr:row>
      <xdr:rowOff>84684</xdr:rowOff>
    </xdr:to>
    <xdr:pic>
      <xdr:nvPicPr>
        <xdr:cNvPr id="5" name="Picture 4" descr="http://hydro-4.rid.go.th/4Runoffdata/13.RatingCurve/2017/M.69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944305" cy="8720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99219</xdr:colOff>
      <xdr:row>9</xdr:row>
      <xdr:rowOff>137584</xdr:rowOff>
    </xdr:from>
    <xdr:to>
      <xdr:col>13</xdr:col>
      <xdr:colOff>529166</xdr:colOff>
      <xdr:row>40</xdr:row>
      <xdr:rowOff>133881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1001"/>
  <sheetViews>
    <sheetView showGridLines="0" tabSelected="1" zoomScale="90" zoomScaleNormal="90" workbookViewId="0">
      <selection activeCell="K3" sqref="K3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.375" style="1" customWidth="1"/>
    <col min="4" max="4" width="18.875" style="1" customWidth="1"/>
    <col min="5" max="5" width="18.75" style="1" bestFit="1" customWidth="1"/>
    <col min="6" max="6" width="3.5" style="1" customWidth="1"/>
    <col min="7" max="7" width="18.875" style="1" customWidth="1"/>
    <col min="8" max="8" width="18.75" style="1" bestFit="1" customWidth="1"/>
    <col min="9" max="9" width="3.5" style="1" customWidth="1"/>
    <col min="10" max="10" width="18.875" style="1" customWidth="1"/>
    <col min="11" max="11" width="18.75" style="1" bestFit="1" customWidth="1"/>
    <col min="12" max="12" width="3.5" style="1" customWidth="1"/>
    <col min="13" max="13" width="18.875" style="1" customWidth="1"/>
    <col min="14" max="14" width="18.75" style="1" bestFit="1" customWidth="1"/>
    <col min="15" max="15" width="3.5" style="1" customWidth="1"/>
    <col min="16" max="16" width="18.875" style="1" customWidth="1"/>
    <col min="17" max="17" width="18.75" style="1" bestFit="1" customWidth="1"/>
    <col min="18" max="16384" width="9" style="1"/>
  </cols>
  <sheetData>
    <row r="1" spans="1:17" ht="24" x14ac:dyDescent="0.2">
      <c r="A1" s="54" t="s">
        <v>4</v>
      </c>
      <c r="B1" s="54"/>
      <c r="D1" s="9" t="s">
        <v>18</v>
      </c>
      <c r="E1" s="15" t="s">
        <v>40</v>
      </c>
      <c r="G1" s="9" t="s">
        <v>18</v>
      </c>
      <c r="H1" s="15" t="s">
        <v>40</v>
      </c>
      <c r="J1" s="9" t="s">
        <v>18</v>
      </c>
      <c r="K1" s="15">
        <v>43556</v>
      </c>
      <c r="M1" s="9" t="s">
        <v>18</v>
      </c>
      <c r="N1" s="15" t="s">
        <v>40</v>
      </c>
      <c r="P1" s="9" t="s">
        <v>18</v>
      </c>
      <c r="Q1" s="15" t="s">
        <v>40</v>
      </c>
    </row>
    <row r="2" spans="1:17" ht="24" x14ac:dyDescent="0.2">
      <c r="A2" s="55"/>
      <c r="B2" s="55"/>
      <c r="D2" s="11" t="s">
        <v>19</v>
      </c>
      <c r="E2" s="15" t="s">
        <v>40</v>
      </c>
      <c r="G2" s="11" t="s">
        <v>19</v>
      </c>
      <c r="H2" s="15" t="s">
        <v>40</v>
      </c>
      <c r="J2" s="11" t="s">
        <v>19</v>
      </c>
      <c r="K2" s="15" t="s">
        <v>40</v>
      </c>
      <c r="M2" s="11" t="s">
        <v>19</v>
      </c>
      <c r="N2" s="15" t="s">
        <v>40</v>
      </c>
      <c r="P2" s="11" t="s">
        <v>19</v>
      </c>
      <c r="Q2" s="15" t="s">
        <v>40</v>
      </c>
    </row>
    <row r="3" spans="1:17" ht="22.5" customHeight="1" x14ac:dyDescent="0.2">
      <c r="A3" s="3" t="s">
        <v>17</v>
      </c>
      <c r="B3" s="2" t="s">
        <v>26</v>
      </c>
      <c r="D3" s="10" t="s">
        <v>10</v>
      </c>
      <c r="E3" s="10" t="s">
        <v>9</v>
      </c>
      <c r="G3" s="10" t="s">
        <v>10</v>
      </c>
      <c r="H3" s="10" t="s">
        <v>9</v>
      </c>
      <c r="J3" s="10" t="s">
        <v>10</v>
      </c>
      <c r="K3" s="10" t="s">
        <v>9</v>
      </c>
      <c r="M3" s="10" t="s">
        <v>10</v>
      </c>
      <c r="N3" s="10" t="s">
        <v>9</v>
      </c>
      <c r="P3" s="10" t="s">
        <v>10</v>
      </c>
      <c r="Q3" s="10" t="s">
        <v>9</v>
      </c>
    </row>
    <row r="4" spans="1:17" ht="22.5" customHeight="1" x14ac:dyDescent="0.2">
      <c r="A4" s="3" t="s">
        <v>0</v>
      </c>
      <c r="B4" s="2" t="s">
        <v>47</v>
      </c>
      <c r="D4" s="2">
        <v>107.32</v>
      </c>
      <c r="E4" s="2">
        <v>0</v>
      </c>
      <c r="G4" s="2">
        <v>107.32</v>
      </c>
      <c r="H4" s="2">
        <v>0</v>
      </c>
      <c r="J4" s="2">
        <v>107.32</v>
      </c>
      <c r="K4" s="2">
        <v>0</v>
      </c>
      <c r="M4" s="2">
        <v>107.32</v>
      </c>
      <c r="N4" s="2">
        <v>0</v>
      </c>
      <c r="P4" s="2">
        <v>107.32</v>
      </c>
      <c r="Q4" s="2">
        <v>0</v>
      </c>
    </row>
    <row r="5" spans="1:17" ht="22.5" customHeight="1" x14ac:dyDescent="0.2">
      <c r="A5" s="3" t="s">
        <v>1</v>
      </c>
      <c r="B5" s="2" t="s">
        <v>46</v>
      </c>
      <c r="D5" s="2">
        <v>109.41999999999999</v>
      </c>
      <c r="E5" s="2">
        <v>0</v>
      </c>
      <c r="G5" s="2">
        <v>107.91999999999999</v>
      </c>
      <c r="H5" s="2">
        <v>0.6</v>
      </c>
      <c r="J5" s="2">
        <v>108.32</v>
      </c>
      <c r="K5" s="2">
        <v>20</v>
      </c>
      <c r="M5" s="2">
        <v>107.91999999999999</v>
      </c>
      <c r="N5" s="2">
        <v>0.6</v>
      </c>
      <c r="P5" s="2">
        <v>109.41999999999999</v>
      </c>
      <c r="Q5" s="2">
        <v>0</v>
      </c>
    </row>
    <row r="6" spans="1:17" ht="22.5" customHeight="1" x14ac:dyDescent="0.2">
      <c r="A6" s="3" t="s">
        <v>2</v>
      </c>
      <c r="B6" s="2" t="s">
        <v>45</v>
      </c>
      <c r="D6" s="2"/>
      <c r="E6" s="2"/>
      <c r="G6" s="2">
        <v>108.11999999999999</v>
      </c>
      <c r="H6" s="2">
        <v>1</v>
      </c>
      <c r="J6" s="2">
        <v>109.32</v>
      </c>
      <c r="K6" s="2">
        <v>50</v>
      </c>
      <c r="M6" s="2">
        <v>108.11999999999999</v>
      </c>
      <c r="N6" s="2">
        <v>1</v>
      </c>
      <c r="P6" s="2"/>
      <c r="Q6" s="2"/>
    </row>
    <row r="7" spans="1:17" ht="22.5" customHeight="1" x14ac:dyDescent="0.2">
      <c r="A7" s="3" t="s">
        <v>6</v>
      </c>
      <c r="B7" s="5">
        <v>15.504586</v>
      </c>
      <c r="D7" s="2"/>
      <c r="E7" s="2"/>
      <c r="G7" s="2">
        <v>108.91999999999999</v>
      </c>
      <c r="H7" s="2">
        <v>5</v>
      </c>
      <c r="J7" s="2">
        <v>110.32</v>
      </c>
      <c r="K7" s="2">
        <v>85</v>
      </c>
      <c r="M7" s="2">
        <v>108.91999999999999</v>
      </c>
      <c r="N7" s="2">
        <v>5</v>
      </c>
      <c r="P7" s="2"/>
      <c r="Q7" s="2"/>
    </row>
    <row r="8" spans="1:17" ht="22.5" customHeight="1" x14ac:dyDescent="0.2">
      <c r="A8" s="3" t="s">
        <v>7</v>
      </c>
      <c r="B8" s="5">
        <v>104.966278</v>
      </c>
      <c r="D8" s="2"/>
      <c r="E8" s="2"/>
      <c r="G8" s="2">
        <v>109.32</v>
      </c>
      <c r="H8" s="2">
        <v>9</v>
      </c>
      <c r="J8" s="2">
        <v>111.32</v>
      </c>
      <c r="K8" s="2">
        <v>125</v>
      </c>
      <c r="M8" s="2">
        <v>109.32</v>
      </c>
      <c r="N8" s="2">
        <v>9</v>
      </c>
      <c r="P8" s="2"/>
      <c r="Q8" s="2"/>
    </row>
    <row r="9" spans="1:17" ht="22.5" customHeight="1" x14ac:dyDescent="0.2">
      <c r="A9" s="3" t="s">
        <v>8</v>
      </c>
      <c r="B9" s="5">
        <v>2017</v>
      </c>
      <c r="D9" s="2"/>
      <c r="E9" s="2"/>
      <c r="G9" s="2">
        <v>109.52</v>
      </c>
      <c r="H9" s="2">
        <v>13</v>
      </c>
      <c r="J9" s="2">
        <v>112.32</v>
      </c>
      <c r="K9" s="2">
        <v>175</v>
      </c>
      <c r="M9" s="2">
        <v>109.52</v>
      </c>
      <c r="N9" s="2">
        <v>13</v>
      </c>
      <c r="P9" s="2"/>
      <c r="Q9" s="2"/>
    </row>
    <row r="10" spans="1:17" ht="22.5" customHeight="1" x14ac:dyDescent="0.2">
      <c r="A10" s="3" t="s">
        <v>5</v>
      </c>
      <c r="B10" s="6">
        <v>104.32</v>
      </c>
      <c r="D10" s="2"/>
      <c r="E10" s="2"/>
      <c r="G10" s="2">
        <v>109.72</v>
      </c>
      <c r="H10" s="2">
        <v>21</v>
      </c>
      <c r="J10" s="2">
        <v>112.91999999999999</v>
      </c>
      <c r="K10" s="2">
        <v>220</v>
      </c>
      <c r="M10" s="2">
        <v>109.72</v>
      </c>
      <c r="N10" s="2">
        <v>21</v>
      </c>
      <c r="P10" s="2"/>
      <c r="Q10" s="2"/>
    </row>
    <row r="11" spans="1:17" ht="22.5" customHeight="1" x14ac:dyDescent="0.2">
      <c r="A11" s="53" t="str">
        <f>"วันที่ใช้ " &amp; TEXT(E1,"[$-107041E]d mmmm yyyy;@") &amp;" ถึง " &amp; IF(E2&gt;0,TEXT(E2,"[$-107041E]d mmmm yyyy;@"),"-")</f>
        <v>วันที่ใช้ - ถึง -</v>
      </c>
      <c r="B11" s="53"/>
      <c r="C11" s="1" t="s">
        <v>51</v>
      </c>
      <c r="D11" s="2"/>
      <c r="E11" s="2"/>
      <c r="G11" s="2">
        <v>109.82</v>
      </c>
      <c r="H11" s="2">
        <v>30</v>
      </c>
      <c r="J11" s="2">
        <v>113.32</v>
      </c>
      <c r="K11" s="2">
        <v>265</v>
      </c>
      <c r="M11" s="2">
        <v>109.82</v>
      </c>
      <c r="N11" s="2">
        <v>30</v>
      </c>
      <c r="P11" s="2"/>
      <c r="Q11" s="2"/>
    </row>
    <row r="12" spans="1:17" ht="24" x14ac:dyDescent="0.2">
      <c r="A12" s="53" t="str">
        <f>"วันที่ใช้ " &amp; TEXT(H1,"[$-107041E]d mmmm yyyy;@") &amp;" ถึง " &amp; IF(H2&gt;0,TEXT(H2,"[$-107041E]d mmmm yyyy;@"),"-")</f>
        <v>วันที่ใช้ - ถึง -</v>
      </c>
      <c r="B12" s="53"/>
      <c r="C12" s="1" t="s">
        <v>20</v>
      </c>
      <c r="D12" s="2"/>
      <c r="E12" s="2"/>
      <c r="G12" s="2">
        <v>109.91999999999999</v>
      </c>
      <c r="H12" s="2">
        <v>68.5</v>
      </c>
      <c r="J12" s="2">
        <v>113.72</v>
      </c>
      <c r="K12" s="2">
        <v>330</v>
      </c>
      <c r="M12" s="2">
        <v>109.91999999999999</v>
      </c>
      <c r="N12" s="2">
        <v>68.5</v>
      </c>
      <c r="P12" s="2"/>
      <c r="Q12" s="2"/>
    </row>
    <row r="13" spans="1:17" ht="22.5" customHeight="1" x14ac:dyDescent="0.2">
      <c r="A13" s="53" t="str">
        <f>"วันที่ใช้ " &amp; TEXT(K1,"[$-107041E]d mmmm yyyy;@") &amp;" ถึง " &amp; IF(K2&gt;0,TEXT(K2,"[$-107041E]d mmmm yyyy;@"),"-")</f>
        <v>วันที่ใช้ 1 เมษายน 2562 ถึง -</v>
      </c>
      <c r="B13" s="53"/>
      <c r="C13" s="1" t="s">
        <v>21</v>
      </c>
      <c r="D13" s="2"/>
      <c r="E13" s="2"/>
      <c r="G13" s="2"/>
      <c r="H13" s="2"/>
      <c r="J13" s="2">
        <v>114.02</v>
      </c>
      <c r="K13" s="2">
        <v>400</v>
      </c>
      <c r="M13" s="2"/>
      <c r="N13" s="2"/>
      <c r="P13" s="2"/>
      <c r="Q13" s="2"/>
    </row>
    <row r="14" spans="1:17" ht="22.5" customHeight="1" x14ac:dyDescent="0.2">
      <c r="A14" s="53" t="str">
        <f>"วันที่ใช้ " &amp; TEXT(N1,"[$-107041E]d mmmm yyyy;@") &amp;" ถึง " &amp; IF(N2&gt;0,TEXT(N2,"[$-107041E]d mmmm yyyy;@"),"-")</f>
        <v>วันที่ใช้ - ถึง -</v>
      </c>
      <c r="B14" s="53"/>
      <c r="C14" s="1" t="s">
        <v>20</v>
      </c>
      <c r="D14" s="2"/>
      <c r="E14" s="2"/>
      <c r="G14" s="2"/>
      <c r="H14" s="2"/>
      <c r="J14" s="2">
        <v>114.32</v>
      </c>
      <c r="K14" s="2">
        <v>540</v>
      </c>
      <c r="M14" s="2"/>
      <c r="N14" s="2"/>
      <c r="P14" s="2"/>
      <c r="Q14" s="2"/>
    </row>
    <row r="15" spans="1:17" ht="22.5" customHeight="1" x14ac:dyDescent="0.2">
      <c r="A15" s="53" t="str">
        <f>"วันที่ใช้ " &amp; TEXT(Q1,"[$-107041E]d mmmm yyyy;@") &amp;" ถึง " &amp; IF(Q2&gt;0,TEXT(Q2,"[$-107041E]d mmmm yyyy;@"),"-")</f>
        <v>วันที่ใช้ - ถึง -</v>
      </c>
      <c r="B15" s="53"/>
      <c r="C15" s="1" t="s">
        <v>51</v>
      </c>
      <c r="D15" s="2"/>
      <c r="E15" s="2"/>
      <c r="G15" s="2"/>
      <c r="H15" s="2"/>
      <c r="J15" s="2"/>
      <c r="K15" s="2"/>
      <c r="M15" s="2"/>
      <c r="N15" s="2"/>
      <c r="P15" s="2"/>
      <c r="Q15" s="2"/>
    </row>
    <row r="16" spans="1:17" ht="22.5" customHeight="1" x14ac:dyDescent="0.2">
      <c r="D16" s="2"/>
      <c r="E16" s="2"/>
      <c r="G16" s="2"/>
      <c r="H16" s="2"/>
      <c r="J16" s="2"/>
      <c r="K16" s="2"/>
      <c r="M16" s="2"/>
      <c r="N16" s="2"/>
      <c r="P16" s="2"/>
      <c r="Q16" s="2"/>
    </row>
    <row r="17" spans="1:17" ht="22.5" customHeight="1" x14ac:dyDescent="0.2">
      <c r="A17" s="48" t="s">
        <v>58</v>
      </c>
      <c r="D17" s="2"/>
      <c r="E17" s="2"/>
      <c r="G17" s="2"/>
      <c r="H17" s="2"/>
      <c r="J17" s="2"/>
      <c r="K17" s="2"/>
      <c r="M17" s="2"/>
      <c r="N17" s="2"/>
      <c r="P17" s="2"/>
      <c r="Q17" s="2"/>
    </row>
    <row r="18" spans="1:17" ht="22.5" customHeight="1" x14ac:dyDescent="0.2">
      <c r="A18" s="48" t="s">
        <v>59</v>
      </c>
      <c r="D18" s="2"/>
      <c r="E18" s="2"/>
      <c r="G18" s="2"/>
      <c r="H18" s="2"/>
      <c r="J18" s="2"/>
      <c r="K18" s="2"/>
      <c r="M18" s="2"/>
      <c r="N18" s="2"/>
      <c r="P18" s="2"/>
      <c r="Q18" s="2"/>
    </row>
    <row r="19" spans="1:17" ht="22.5" customHeight="1" x14ac:dyDescent="0.2">
      <c r="A19" s="48" t="s">
        <v>52</v>
      </c>
      <c r="D19" s="2"/>
      <c r="E19" s="2"/>
      <c r="G19" s="2"/>
      <c r="H19" s="2"/>
      <c r="J19" s="2"/>
      <c r="K19" s="2"/>
      <c r="M19" s="2"/>
      <c r="N19" s="2"/>
      <c r="P19" s="2"/>
      <c r="Q19" s="2"/>
    </row>
    <row r="20" spans="1:17" ht="22.5" customHeight="1" x14ac:dyDescent="0.2">
      <c r="A20" s="58" t="s">
        <v>61</v>
      </c>
      <c r="D20" s="2"/>
      <c r="E20" s="2"/>
      <c r="G20" s="2"/>
      <c r="H20" s="2"/>
      <c r="J20" s="2"/>
      <c r="K20" s="2"/>
      <c r="M20" s="2"/>
      <c r="N20" s="2"/>
      <c r="P20" s="2"/>
      <c r="Q20" s="2"/>
    </row>
    <row r="21" spans="1:17" ht="22.5" customHeight="1" x14ac:dyDescent="0.2">
      <c r="A21" s="58" t="s">
        <v>60</v>
      </c>
      <c r="D21" s="2"/>
      <c r="E21" s="2"/>
      <c r="G21" s="2"/>
      <c r="H21" s="2"/>
      <c r="J21" s="2"/>
      <c r="K21" s="2"/>
      <c r="M21" s="2"/>
      <c r="N21" s="2"/>
      <c r="P21" s="2"/>
      <c r="Q21" s="2"/>
    </row>
    <row r="22" spans="1:17" ht="22.5" customHeight="1" x14ac:dyDescent="0.2">
      <c r="D22" s="2"/>
      <c r="E22" s="2"/>
      <c r="G22" s="2"/>
      <c r="H22" s="2"/>
      <c r="J22" s="2"/>
      <c r="K22" s="2"/>
      <c r="M22" s="2"/>
      <c r="N22" s="2"/>
      <c r="P22" s="2"/>
      <c r="Q22" s="2"/>
    </row>
    <row r="23" spans="1:17" ht="22.5" customHeight="1" x14ac:dyDescent="0.2">
      <c r="D23" s="2"/>
      <c r="E23" s="2"/>
      <c r="G23" s="2"/>
      <c r="H23" s="2"/>
      <c r="J23" s="2"/>
      <c r="K23" s="2"/>
      <c r="M23" s="2"/>
      <c r="N23" s="2"/>
      <c r="P23" s="2"/>
      <c r="Q23" s="2"/>
    </row>
    <row r="24" spans="1:17" ht="22.5" customHeight="1" x14ac:dyDescent="0.2">
      <c r="D24" s="2"/>
      <c r="E24" s="2"/>
      <c r="G24" s="2"/>
      <c r="H24" s="2"/>
      <c r="J24" s="2"/>
      <c r="K24" s="2"/>
      <c r="M24" s="2"/>
      <c r="N24" s="2"/>
      <c r="P24" s="2"/>
      <c r="Q24" s="2"/>
    </row>
    <row r="25" spans="1:17" ht="22.5" customHeight="1" x14ac:dyDescent="0.2">
      <c r="D25" s="2"/>
      <c r="E25" s="2"/>
      <c r="G25" s="2"/>
      <c r="H25" s="2"/>
      <c r="J25" s="2"/>
      <c r="K25" s="2"/>
      <c r="M25" s="2"/>
      <c r="N25" s="2"/>
      <c r="P25" s="2"/>
      <c r="Q25" s="2"/>
    </row>
    <row r="26" spans="1:17" ht="22.5" customHeight="1" x14ac:dyDescent="0.2">
      <c r="D26" s="2"/>
      <c r="E26" s="2"/>
      <c r="G26" s="2"/>
      <c r="H26" s="2"/>
      <c r="J26" s="2"/>
      <c r="K26" s="2"/>
      <c r="M26" s="2"/>
      <c r="N26" s="2"/>
      <c r="P26" s="2"/>
      <c r="Q26" s="2"/>
    </row>
    <row r="27" spans="1:17" ht="22.5" customHeight="1" x14ac:dyDescent="0.2">
      <c r="D27" s="2"/>
      <c r="E27" s="2"/>
      <c r="G27" s="2"/>
      <c r="H27" s="2"/>
      <c r="J27" s="2"/>
      <c r="K27" s="2"/>
      <c r="M27" s="2"/>
      <c r="N27" s="2"/>
      <c r="P27" s="2"/>
      <c r="Q27" s="2"/>
    </row>
    <row r="28" spans="1:17" ht="22.5" customHeight="1" x14ac:dyDescent="0.2">
      <c r="D28" s="2"/>
      <c r="E28" s="2"/>
      <c r="G28" s="2"/>
      <c r="H28" s="2"/>
      <c r="J28" s="2"/>
      <c r="K28" s="2"/>
      <c r="M28" s="2"/>
      <c r="N28" s="2"/>
      <c r="P28" s="2"/>
      <c r="Q28" s="2"/>
    </row>
    <row r="29" spans="1:17" ht="22.5" customHeight="1" x14ac:dyDescent="0.2">
      <c r="D29" s="2"/>
      <c r="E29" s="2"/>
      <c r="G29" s="2"/>
      <c r="H29" s="2"/>
      <c r="J29" s="2"/>
      <c r="K29" s="2"/>
      <c r="M29" s="2"/>
      <c r="N29" s="2"/>
      <c r="P29" s="2"/>
      <c r="Q29" s="2"/>
    </row>
    <row r="30" spans="1:17" ht="22.5" customHeight="1" x14ac:dyDescent="0.2">
      <c r="D30" s="2"/>
      <c r="E30" s="2"/>
      <c r="G30" s="2"/>
      <c r="H30" s="2"/>
      <c r="J30" s="2"/>
      <c r="K30" s="2"/>
      <c r="M30" s="2"/>
      <c r="N30" s="2"/>
      <c r="P30" s="2"/>
      <c r="Q30" s="2"/>
    </row>
    <row r="31" spans="1:17" ht="22.5" customHeight="1" x14ac:dyDescent="0.2">
      <c r="D31" s="2"/>
      <c r="E31" s="2"/>
      <c r="G31" s="2"/>
      <c r="H31" s="2"/>
      <c r="J31" s="2"/>
      <c r="K31" s="2"/>
      <c r="M31" s="2"/>
      <c r="N31" s="2"/>
      <c r="P31" s="2"/>
      <c r="Q31" s="2"/>
    </row>
    <row r="32" spans="1:17" ht="22.5" customHeight="1" x14ac:dyDescent="0.2">
      <c r="D32" s="2"/>
      <c r="E32" s="2"/>
      <c r="G32" s="2"/>
      <c r="H32" s="2"/>
      <c r="J32" s="2"/>
      <c r="K32" s="2"/>
      <c r="M32" s="2"/>
      <c r="N32" s="2"/>
      <c r="P32" s="2"/>
      <c r="Q32" s="2"/>
    </row>
    <row r="33" spans="4:17" ht="22.5" customHeight="1" x14ac:dyDescent="0.2">
      <c r="D33" s="2"/>
      <c r="E33" s="2"/>
      <c r="G33" s="2"/>
      <c r="H33" s="2"/>
      <c r="J33" s="2"/>
      <c r="K33" s="2"/>
      <c r="M33" s="2"/>
      <c r="N33" s="2"/>
      <c r="P33" s="2"/>
      <c r="Q33" s="2"/>
    </row>
    <row r="34" spans="4:17" ht="22.5" customHeight="1" x14ac:dyDescent="0.2">
      <c r="D34" s="2"/>
      <c r="E34" s="2"/>
      <c r="G34" s="2"/>
      <c r="H34" s="2"/>
      <c r="J34" s="2"/>
      <c r="K34" s="2"/>
      <c r="M34" s="2"/>
      <c r="N34" s="2"/>
      <c r="P34" s="2"/>
      <c r="Q34" s="2"/>
    </row>
    <row r="35" spans="4:17" ht="22.5" customHeight="1" x14ac:dyDescent="0.2">
      <c r="D35" s="2"/>
      <c r="E35" s="2"/>
      <c r="G35" s="2"/>
      <c r="H35" s="2"/>
      <c r="J35" s="2"/>
      <c r="K35" s="2"/>
      <c r="M35" s="2"/>
      <c r="N35" s="2"/>
      <c r="P35" s="2"/>
      <c r="Q35" s="2"/>
    </row>
    <row r="36" spans="4:17" ht="22.5" customHeight="1" x14ac:dyDescent="0.2">
      <c r="D36" s="2"/>
      <c r="E36" s="2"/>
      <c r="G36" s="2"/>
      <c r="H36" s="2"/>
      <c r="J36" s="2"/>
      <c r="K36" s="2"/>
      <c r="M36" s="2"/>
      <c r="N36" s="2"/>
      <c r="P36" s="2"/>
      <c r="Q36" s="2"/>
    </row>
    <row r="37" spans="4:17" ht="22.5" customHeight="1" x14ac:dyDescent="0.2">
      <c r="D37" s="2"/>
      <c r="E37" s="2"/>
      <c r="G37" s="2"/>
      <c r="H37" s="2"/>
      <c r="J37" s="2"/>
      <c r="K37" s="2"/>
      <c r="M37" s="2"/>
      <c r="N37" s="2"/>
      <c r="P37" s="2"/>
      <c r="Q37" s="2"/>
    </row>
    <row r="38" spans="4:17" ht="22.5" customHeight="1" x14ac:dyDescent="0.2">
      <c r="D38" s="2"/>
      <c r="E38" s="2"/>
      <c r="G38" s="2"/>
      <c r="H38" s="2"/>
      <c r="J38" s="2"/>
      <c r="K38" s="2"/>
      <c r="M38" s="2"/>
      <c r="N38" s="2"/>
      <c r="P38" s="2"/>
      <c r="Q38" s="2"/>
    </row>
    <row r="39" spans="4:17" ht="22.5" customHeight="1" x14ac:dyDescent="0.2">
      <c r="D39" s="2"/>
      <c r="E39" s="2"/>
      <c r="G39" s="2"/>
      <c r="H39" s="2"/>
      <c r="J39" s="2"/>
      <c r="K39" s="2"/>
      <c r="M39" s="2"/>
      <c r="N39" s="2"/>
      <c r="P39" s="2"/>
      <c r="Q39" s="2"/>
    </row>
    <row r="40" spans="4:17" ht="22.5" customHeight="1" x14ac:dyDescent="0.2">
      <c r="D40" s="2"/>
      <c r="E40" s="2"/>
      <c r="G40" s="2"/>
      <c r="H40" s="2"/>
      <c r="J40" s="2"/>
      <c r="K40" s="2"/>
      <c r="M40" s="2"/>
      <c r="N40" s="2"/>
      <c r="P40" s="2"/>
      <c r="Q40" s="2"/>
    </row>
    <row r="41" spans="4:17" ht="22.5" customHeight="1" x14ac:dyDescent="0.2">
      <c r="D41" s="2"/>
      <c r="E41" s="2"/>
      <c r="G41" s="2"/>
      <c r="H41" s="2"/>
      <c r="J41" s="2"/>
      <c r="K41" s="2"/>
      <c r="M41" s="2"/>
      <c r="N41" s="2"/>
      <c r="P41" s="2"/>
      <c r="Q41" s="2"/>
    </row>
    <row r="42" spans="4:17" ht="22.5" customHeight="1" x14ac:dyDescent="0.2">
      <c r="D42" s="2"/>
      <c r="E42" s="2"/>
      <c r="G42" s="2"/>
      <c r="H42" s="2"/>
      <c r="J42" s="2"/>
      <c r="K42" s="2"/>
      <c r="M42" s="2"/>
      <c r="N42" s="2"/>
      <c r="P42" s="2"/>
      <c r="Q42" s="2"/>
    </row>
    <row r="43" spans="4:17" ht="22.5" customHeight="1" x14ac:dyDescent="0.2">
      <c r="D43" s="2"/>
      <c r="E43" s="2"/>
      <c r="G43" s="2"/>
      <c r="H43" s="2"/>
      <c r="J43" s="2"/>
      <c r="K43" s="2"/>
      <c r="M43" s="2"/>
      <c r="N43" s="2"/>
      <c r="P43" s="2"/>
      <c r="Q43" s="2"/>
    </row>
    <row r="44" spans="4:17" ht="22.5" customHeight="1" x14ac:dyDescent="0.2">
      <c r="D44" s="2"/>
      <c r="E44" s="2"/>
      <c r="G44" s="2"/>
      <c r="H44" s="2"/>
      <c r="J44" s="2"/>
      <c r="K44" s="2"/>
      <c r="M44" s="2"/>
      <c r="N44" s="2"/>
      <c r="P44" s="2"/>
      <c r="Q44" s="2"/>
    </row>
    <row r="45" spans="4:17" ht="22.5" customHeight="1" x14ac:dyDescent="0.2">
      <c r="D45" s="2"/>
      <c r="E45" s="2"/>
      <c r="G45" s="2"/>
      <c r="H45" s="2"/>
      <c r="J45" s="2"/>
      <c r="K45" s="2"/>
      <c r="M45" s="2"/>
      <c r="N45" s="2"/>
      <c r="P45" s="2"/>
      <c r="Q45" s="2"/>
    </row>
    <row r="46" spans="4:17" ht="22.5" customHeight="1" x14ac:dyDescent="0.2">
      <c r="D46" s="2"/>
      <c r="E46" s="2"/>
      <c r="G46" s="2"/>
      <c r="H46" s="2"/>
      <c r="J46" s="2"/>
      <c r="K46" s="2"/>
      <c r="M46" s="2"/>
      <c r="N46" s="2"/>
      <c r="P46" s="2"/>
      <c r="Q46" s="2"/>
    </row>
    <row r="47" spans="4:17" ht="22.5" customHeight="1" x14ac:dyDescent="0.2">
      <c r="D47" s="2"/>
      <c r="E47" s="2"/>
      <c r="G47" s="2"/>
      <c r="H47" s="2"/>
      <c r="J47" s="2"/>
      <c r="K47" s="2"/>
      <c r="M47" s="2"/>
      <c r="N47" s="2"/>
      <c r="P47" s="2"/>
      <c r="Q47" s="2"/>
    </row>
    <row r="48" spans="4:17" ht="22.5" customHeight="1" x14ac:dyDescent="0.2">
      <c r="D48" s="2"/>
      <c r="E48" s="2"/>
      <c r="G48" s="2"/>
      <c r="H48" s="2"/>
      <c r="J48" s="2"/>
      <c r="K48" s="2"/>
      <c r="M48" s="2"/>
      <c r="N48" s="2"/>
      <c r="P48" s="2"/>
      <c r="Q48" s="2"/>
    </row>
    <row r="49" spans="4:17" ht="22.5" customHeight="1" x14ac:dyDescent="0.2">
      <c r="D49" s="2"/>
      <c r="E49" s="2"/>
      <c r="G49" s="2"/>
      <c r="H49" s="2"/>
      <c r="J49" s="2"/>
      <c r="K49" s="2"/>
      <c r="M49" s="2"/>
      <c r="N49" s="2"/>
      <c r="P49" s="2"/>
      <c r="Q49" s="2"/>
    </row>
    <row r="50" spans="4:17" ht="22.5" customHeight="1" x14ac:dyDescent="0.2">
      <c r="D50" s="2"/>
      <c r="E50" s="2"/>
      <c r="G50" s="2"/>
      <c r="H50" s="2"/>
      <c r="J50" s="2"/>
      <c r="K50" s="2"/>
      <c r="M50" s="2"/>
      <c r="N50" s="2"/>
      <c r="P50" s="2"/>
      <c r="Q50" s="2"/>
    </row>
    <row r="51" spans="4:17" ht="22.5" customHeight="1" x14ac:dyDescent="0.2">
      <c r="D51" s="2"/>
      <c r="E51" s="2"/>
      <c r="G51" s="2"/>
      <c r="H51" s="2"/>
      <c r="J51" s="2"/>
      <c r="K51" s="2"/>
      <c r="M51" s="2"/>
      <c r="N51" s="2"/>
      <c r="P51" s="2"/>
      <c r="Q51" s="2"/>
    </row>
    <row r="52" spans="4:17" ht="22.5" customHeight="1" x14ac:dyDescent="0.2">
      <c r="D52" s="2"/>
      <c r="E52" s="2"/>
      <c r="G52" s="2"/>
      <c r="H52" s="2"/>
      <c r="J52" s="2"/>
      <c r="K52" s="2"/>
      <c r="M52" s="2"/>
      <c r="N52" s="2"/>
      <c r="P52" s="2"/>
      <c r="Q52" s="2"/>
    </row>
    <row r="53" spans="4:17" ht="22.5" customHeight="1" x14ac:dyDescent="0.2">
      <c r="D53" s="2"/>
      <c r="E53" s="2"/>
      <c r="G53" s="2"/>
      <c r="H53" s="2"/>
      <c r="J53" s="2"/>
      <c r="K53" s="2"/>
      <c r="M53" s="2"/>
      <c r="N53" s="2"/>
      <c r="P53" s="2"/>
      <c r="Q53" s="2"/>
    </row>
    <row r="54" spans="4:17" ht="22.5" customHeight="1" x14ac:dyDescent="0.2">
      <c r="D54" s="2"/>
      <c r="E54" s="2"/>
      <c r="G54" s="2"/>
      <c r="H54" s="2"/>
      <c r="J54" s="2"/>
      <c r="K54" s="2"/>
      <c r="M54" s="2"/>
      <c r="N54" s="2"/>
      <c r="P54" s="2"/>
      <c r="Q54" s="2"/>
    </row>
    <row r="55" spans="4:17" ht="22.5" customHeight="1" x14ac:dyDescent="0.2">
      <c r="D55" s="2"/>
      <c r="E55" s="2"/>
      <c r="G55" s="2"/>
      <c r="H55" s="2"/>
      <c r="J55" s="2"/>
      <c r="K55" s="2"/>
      <c r="M55" s="2"/>
      <c r="N55" s="2"/>
      <c r="P55" s="2"/>
      <c r="Q55" s="2"/>
    </row>
    <row r="56" spans="4:17" ht="22.5" customHeight="1" x14ac:dyDescent="0.2">
      <c r="D56" s="2"/>
      <c r="E56" s="2"/>
      <c r="G56" s="2"/>
      <c r="H56" s="2"/>
      <c r="J56" s="2"/>
      <c r="K56" s="2"/>
      <c r="M56" s="2"/>
      <c r="N56" s="2"/>
      <c r="P56" s="2"/>
      <c r="Q56" s="2"/>
    </row>
    <row r="57" spans="4:17" ht="22.5" customHeight="1" x14ac:dyDescent="0.2">
      <c r="D57" s="2"/>
      <c r="E57" s="2"/>
      <c r="G57" s="2"/>
      <c r="H57" s="2"/>
      <c r="J57" s="2"/>
      <c r="K57" s="2"/>
      <c r="M57" s="2"/>
      <c r="N57" s="2"/>
      <c r="P57" s="2"/>
      <c r="Q57" s="2"/>
    </row>
    <row r="58" spans="4:17" ht="22.5" customHeight="1" x14ac:dyDescent="0.2">
      <c r="D58" s="2"/>
      <c r="E58" s="2"/>
      <c r="G58" s="2"/>
      <c r="H58" s="2"/>
      <c r="J58" s="2"/>
      <c r="K58" s="2"/>
      <c r="M58" s="2"/>
      <c r="N58" s="2"/>
      <c r="P58" s="2"/>
      <c r="Q58" s="2"/>
    </row>
    <row r="59" spans="4:17" ht="22.5" customHeight="1" x14ac:dyDescent="0.2">
      <c r="D59" s="2"/>
      <c r="E59" s="2"/>
      <c r="G59" s="2"/>
      <c r="H59" s="2"/>
      <c r="J59" s="2"/>
      <c r="K59" s="2"/>
      <c r="M59" s="2"/>
      <c r="N59" s="2"/>
      <c r="P59" s="2"/>
      <c r="Q59" s="2"/>
    </row>
    <row r="60" spans="4:17" ht="22.5" customHeight="1" x14ac:dyDescent="0.2">
      <c r="D60" s="2"/>
      <c r="E60" s="2"/>
      <c r="G60" s="2"/>
      <c r="H60" s="2"/>
      <c r="J60" s="2"/>
      <c r="K60" s="2"/>
      <c r="M60" s="2"/>
      <c r="N60" s="2"/>
      <c r="P60" s="2"/>
      <c r="Q60" s="2"/>
    </row>
    <row r="61" spans="4:17" ht="22.5" customHeight="1" x14ac:dyDescent="0.2">
      <c r="D61" s="2"/>
      <c r="E61" s="2"/>
      <c r="G61" s="2"/>
      <c r="H61" s="2"/>
      <c r="J61" s="2"/>
      <c r="K61" s="2"/>
      <c r="M61" s="2"/>
      <c r="N61" s="2"/>
      <c r="P61" s="2"/>
      <c r="Q61" s="2"/>
    </row>
    <row r="62" spans="4:17" ht="22.5" customHeight="1" x14ac:dyDescent="0.2">
      <c r="D62" s="2"/>
      <c r="E62" s="2"/>
      <c r="G62" s="2"/>
      <c r="H62" s="2"/>
      <c r="J62" s="2"/>
      <c r="K62" s="2"/>
      <c r="M62" s="2"/>
      <c r="N62" s="2"/>
      <c r="P62" s="2"/>
      <c r="Q62" s="2"/>
    </row>
    <row r="63" spans="4:17" ht="22.5" customHeight="1" x14ac:dyDescent="0.2">
      <c r="D63" s="2"/>
      <c r="E63" s="2"/>
      <c r="G63" s="2"/>
      <c r="H63" s="2"/>
      <c r="J63" s="2"/>
      <c r="K63" s="2"/>
      <c r="M63" s="2"/>
      <c r="N63" s="2"/>
      <c r="P63" s="2"/>
      <c r="Q63" s="2"/>
    </row>
    <row r="64" spans="4:17" ht="22.5" customHeight="1" x14ac:dyDescent="0.2">
      <c r="D64" s="2"/>
      <c r="E64" s="2"/>
      <c r="G64" s="2"/>
      <c r="H64" s="2"/>
      <c r="J64" s="2"/>
      <c r="K64" s="2"/>
      <c r="M64" s="2"/>
      <c r="N64" s="2"/>
      <c r="P64" s="2"/>
      <c r="Q64" s="2"/>
    </row>
    <row r="65" spans="4:17" ht="22.5" customHeight="1" x14ac:dyDescent="0.2">
      <c r="D65" s="2"/>
      <c r="E65" s="2"/>
      <c r="G65" s="2"/>
      <c r="H65" s="2"/>
      <c r="J65" s="2"/>
      <c r="K65" s="2"/>
      <c r="M65" s="2"/>
      <c r="N65" s="2"/>
      <c r="P65" s="2"/>
      <c r="Q65" s="2"/>
    </row>
    <row r="66" spans="4:17" ht="22.5" customHeight="1" x14ac:dyDescent="0.2">
      <c r="D66" s="2"/>
      <c r="E66" s="2"/>
      <c r="G66" s="2"/>
      <c r="H66" s="2"/>
      <c r="J66" s="2"/>
      <c r="K66" s="2"/>
      <c r="M66" s="2"/>
      <c r="N66" s="2"/>
      <c r="P66" s="2"/>
      <c r="Q66" s="2"/>
    </row>
    <row r="67" spans="4:17" ht="22.5" customHeight="1" x14ac:dyDescent="0.2">
      <c r="D67" s="2"/>
      <c r="E67" s="2"/>
      <c r="G67" s="2"/>
      <c r="H67" s="2"/>
      <c r="J67" s="2"/>
      <c r="K67" s="2"/>
      <c r="M67" s="2"/>
      <c r="N67" s="2"/>
      <c r="P67" s="2"/>
      <c r="Q67" s="2"/>
    </row>
    <row r="68" spans="4:17" ht="22.5" customHeight="1" x14ac:dyDescent="0.2">
      <c r="D68" s="2"/>
      <c r="E68" s="2"/>
      <c r="G68" s="2"/>
      <c r="H68" s="2"/>
      <c r="J68" s="2"/>
      <c r="K68" s="2"/>
      <c r="M68" s="2"/>
      <c r="N68" s="2"/>
      <c r="P68" s="2"/>
      <c r="Q68" s="2"/>
    </row>
    <row r="69" spans="4:17" ht="22.5" customHeight="1" x14ac:dyDescent="0.2">
      <c r="D69" s="2"/>
      <c r="E69" s="2"/>
      <c r="G69" s="2"/>
      <c r="H69" s="2"/>
      <c r="J69" s="2"/>
      <c r="K69" s="2"/>
      <c r="M69" s="2"/>
      <c r="N69" s="2"/>
      <c r="P69" s="2"/>
      <c r="Q69" s="2"/>
    </row>
    <row r="70" spans="4:17" ht="22.5" customHeight="1" x14ac:dyDescent="0.2">
      <c r="D70" s="2"/>
      <c r="E70" s="2"/>
      <c r="G70" s="2"/>
      <c r="H70" s="2"/>
      <c r="J70" s="2"/>
      <c r="K70" s="2"/>
      <c r="M70" s="2"/>
      <c r="N70" s="2"/>
      <c r="P70" s="2"/>
      <c r="Q70" s="2"/>
    </row>
    <row r="71" spans="4:17" ht="22.5" customHeight="1" x14ac:dyDescent="0.2">
      <c r="D71" s="2"/>
      <c r="E71" s="2"/>
      <c r="G71" s="2"/>
      <c r="H71" s="2"/>
      <c r="J71" s="2"/>
      <c r="K71" s="2"/>
      <c r="M71" s="2"/>
      <c r="N71" s="2"/>
      <c r="P71" s="2"/>
      <c r="Q71" s="2"/>
    </row>
    <row r="72" spans="4:17" ht="22.5" customHeight="1" x14ac:dyDescent="0.2">
      <c r="D72" s="2"/>
      <c r="E72" s="2"/>
      <c r="G72" s="2"/>
      <c r="H72" s="2"/>
      <c r="J72" s="2"/>
      <c r="K72" s="2"/>
      <c r="M72" s="2"/>
      <c r="N72" s="2"/>
      <c r="P72" s="2"/>
      <c r="Q72" s="2"/>
    </row>
    <row r="73" spans="4:17" ht="22.5" customHeight="1" x14ac:dyDescent="0.2">
      <c r="D73" s="2"/>
      <c r="E73" s="2"/>
      <c r="G73" s="2"/>
      <c r="H73" s="2"/>
      <c r="J73" s="2"/>
      <c r="K73" s="2"/>
      <c r="M73" s="2"/>
      <c r="N73" s="2"/>
      <c r="P73" s="2"/>
      <c r="Q73" s="2"/>
    </row>
    <row r="74" spans="4:17" ht="22.5" customHeight="1" x14ac:dyDescent="0.2">
      <c r="D74" s="2"/>
      <c r="E74" s="2"/>
      <c r="G74" s="2"/>
      <c r="H74" s="2"/>
      <c r="J74" s="2"/>
      <c r="K74" s="2"/>
      <c r="M74" s="2"/>
      <c r="N74" s="2"/>
      <c r="P74" s="2"/>
      <c r="Q74" s="2"/>
    </row>
    <row r="75" spans="4:17" ht="22.5" customHeight="1" x14ac:dyDescent="0.2">
      <c r="D75" s="2"/>
      <c r="E75" s="2"/>
      <c r="G75" s="2"/>
      <c r="H75" s="2"/>
      <c r="J75" s="2"/>
      <c r="K75" s="2"/>
      <c r="M75" s="2"/>
      <c r="N75" s="2"/>
      <c r="P75" s="2"/>
      <c r="Q75" s="2"/>
    </row>
    <row r="76" spans="4:17" ht="22.5" customHeight="1" x14ac:dyDescent="0.2">
      <c r="D76" s="2"/>
      <c r="E76" s="2"/>
      <c r="G76" s="2"/>
      <c r="H76" s="2"/>
      <c r="J76" s="2"/>
      <c r="K76" s="2"/>
      <c r="M76" s="2"/>
      <c r="N76" s="2"/>
      <c r="P76" s="2"/>
      <c r="Q76" s="2"/>
    </row>
    <row r="77" spans="4:17" ht="22.5" customHeight="1" x14ac:dyDescent="0.2">
      <c r="D77" s="2"/>
      <c r="E77" s="2"/>
      <c r="G77" s="2"/>
      <c r="H77" s="2"/>
      <c r="J77" s="2"/>
      <c r="K77" s="2"/>
      <c r="M77" s="2"/>
      <c r="N77" s="2"/>
      <c r="P77" s="2"/>
      <c r="Q77" s="2"/>
    </row>
    <row r="78" spans="4:17" ht="22.5" customHeight="1" x14ac:dyDescent="0.2">
      <c r="D78" s="2"/>
      <c r="E78" s="2"/>
      <c r="G78" s="2"/>
      <c r="H78" s="2"/>
      <c r="J78" s="2"/>
      <c r="K78" s="2"/>
      <c r="M78" s="2"/>
      <c r="N78" s="2"/>
      <c r="P78" s="2"/>
      <c r="Q78" s="2"/>
    </row>
    <row r="79" spans="4:17" ht="22.5" customHeight="1" x14ac:dyDescent="0.2">
      <c r="D79" s="2"/>
      <c r="E79" s="2"/>
      <c r="G79" s="2"/>
      <c r="H79" s="2"/>
      <c r="J79" s="2"/>
      <c r="K79" s="2"/>
      <c r="M79" s="2"/>
      <c r="N79" s="2"/>
      <c r="P79" s="2"/>
      <c r="Q79" s="2"/>
    </row>
    <row r="80" spans="4:17" ht="22.5" customHeight="1" x14ac:dyDescent="0.2">
      <c r="D80" s="2"/>
      <c r="E80" s="2"/>
      <c r="G80" s="2"/>
      <c r="H80" s="2"/>
      <c r="J80" s="2"/>
      <c r="K80" s="2"/>
      <c r="M80" s="2"/>
      <c r="N80" s="2"/>
      <c r="P80" s="2"/>
      <c r="Q80" s="2"/>
    </row>
    <row r="81" spans="4:17" ht="22.5" customHeight="1" x14ac:dyDescent="0.2">
      <c r="D81" s="2"/>
      <c r="E81" s="2"/>
      <c r="G81" s="2"/>
      <c r="H81" s="2"/>
      <c r="J81" s="2"/>
      <c r="K81" s="2"/>
      <c r="M81" s="2"/>
      <c r="N81" s="2"/>
      <c r="P81" s="2"/>
      <c r="Q81" s="2"/>
    </row>
    <row r="82" spans="4:17" ht="22.5" customHeight="1" x14ac:dyDescent="0.2">
      <c r="D82" s="2"/>
      <c r="E82" s="2"/>
      <c r="G82" s="2"/>
      <c r="H82" s="2"/>
      <c r="J82" s="2"/>
      <c r="K82" s="2"/>
      <c r="M82" s="2"/>
      <c r="N82" s="2"/>
      <c r="P82" s="2"/>
      <c r="Q82" s="2"/>
    </row>
    <row r="83" spans="4:17" ht="22.5" customHeight="1" x14ac:dyDescent="0.2">
      <c r="D83" s="2"/>
      <c r="E83" s="2"/>
      <c r="G83" s="2"/>
      <c r="H83" s="2"/>
      <c r="J83" s="2"/>
      <c r="K83" s="2"/>
      <c r="M83" s="2"/>
      <c r="N83" s="2"/>
      <c r="P83" s="2"/>
      <c r="Q83" s="2"/>
    </row>
    <row r="84" spans="4:17" ht="22.5" customHeight="1" x14ac:dyDescent="0.2">
      <c r="D84" s="2"/>
      <c r="E84" s="2"/>
      <c r="G84" s="2"/>
      <c r="H84" s="2"/>
      <c r="J84" s="2"/>
      <c r="K84" s="2"/>
      <c r="M84" s="2"/>
      <c r="N84" s="2"/>
      <c r="P84" s="2"/>
      <c r="Q84" s="2"/>
    </row>
    <row r="85" spans="4:17" ht="22.5" customHeight="1" x14ac:dyDescent="0.2">
      <c r="D85" s="2"/>
      <c r="E85" s="2"/>
      <c r="G85" s="2"/>
      <c r="H85" s="2"/>
      <c r="J85" s="2"/>
      <c r="K85" s="2"/>
      <c r="M85" s="2"/>
      <c r="N85" s="2"/>
      <c r="P85" s="2"/>
      <c r="Q85" s="2"/>
    </row>
    <row r="86" spans="4:17" ht="22.5" customHeight="1" x14ac:dyDescent="0.2">
      <c r="D86" s="2"/>
      <c r="E86" s="2"/>
      <c r="G86" s="2"/>
      <c r="H86" s="2"/>
      <c r="J86" s="2"/>
      <c r="K86" s="2"/>
      <c r="M86" s="2"/>
      <c r="N86" s="2"/>
      <c r="P86" s="2"/>
      <c r="Q86" s="2"/>
    </row>
    <row r="87" spans="4:17" ht="22.5" customHeight="1" x14ac:dyDescent="0.2">
      <c r="D87" s="2"/>
      <c r="E87" s="2"/>
      <c r="G87" s="2"/>
      <c r="H87" s="2"/>
      <c r="J87" s="2"/>
      <c r="K87" s="2"/>
      <c r="M87" s="2"/>
      <c r="N87" s="2"/>
      <c r="P87" s="2"/>
      <c r="Q87" s="2"/>
    </row>
    <row r="88" spans="4:17" ht="22.5" customHeight="1" x14ac:dyDescent="0.2">
      <c r="D88" s="2"/>
      <c r="E88" s="2"/>
      <c r="G88" s="2"/>
      <c r="H88" s="2"/>
      <c r="J88" s="2"/>
      <c r="K88" s="2"/>
      <c r="M88" s="2"/>
      <c r="N88" s="2"/>
      <c r="P88" s="2"/>
      <c r="Q88" s="2"/>
    </row>
    <row r="89" spans="4:17" ht="22.5" customHeight="1" x14ac:dyDescent="0.2">
      <c r="D89" s="2"/>
      <c r="E89" s="2"/>
      <c r="G89" s="2"/>
      <c r="H89" s="2"/>
      <c r="J89" s="2"/>
      <c r="K89" s="2"/>
      <c r="M89" s="2"/>
      <c r="N89" s="2"/>
      <c r="P89" s="2"/>
      <c r="Q89" s="2"/>
    </row>
    <row r="90" spans="4:17" ht="22.5" customHeight="1" x14ac:dyDescent="0.2">
      <c r="D90" s="2"/>
      <c r="E90" s="2"/>
      <c r="G90" s="2"/>
      <c r="H90" s="2"/>
      <c r="J90" s="2"/>
      <c r="K90" s="2"/>
      <c r="M90" s="2"/>
      <c r="N90" s="2"/>
      <c r="P90" s="2"/>
      <c r="Q90" s="2"/>
    </row>
    <row r="91" spans="4:17" ht="22.5" customHeight="1" x14ac:dyDescent="0.2">
      <c r="D91" s="2"/>
      <c r="E91" s="2"/>
      <c r="G91" s="2"/>
      <c r="H91" s="2"/>
      <c r="J91" s="2"/>
      <c r="K91" s="2"/>
      <c r="M91" s="2"/>
      <c r="N91" s="2"/>
      <c r="P91" s="2"/>
      <c r="Q91" s="2"/>
    </row>
    <row r="92" spans="4:17" ht="22.5" customHeight="1" x14ac:dyDescent="0.2">
      <c r="D92" s="2"/>
      <c r="E92" s="2"/>
      <c r="G92" s="2"/>
      <c r="H92" s="2"/>
      <c r="J92" s="2"/>
      <c r="K92" s="2"/>
      <c r="M92" s="2"/>
      <c r="N92" s="2"/>
      <c r="P92" s="2"/>
      <c r="Q92" s="2"/>
    </row>
    <row r="93" spans="4:17" ht="22.5" customHeight="1" x14ac:dyDescent="0.2">
      <c r="D93" s="2"/>
      <c r="E93" s="2"/>
      <c r="G93" s="2"/>
      <c r="H93" s="2"/>
      <c r="J93" s="2"/>
      <c r="K93" s="2"/>
      <c r="M93" s="2"/>
      <c r="N93" s="2"/>
      <c r="P93" s="2"/>
      <c r="Q93" s="2"/>
    </row>
    <row r="94" spans="4:17" ht="22.5" customHeight="1" x14ac:dyDescent="0.2">
      <c r="D94" s="2"/>
      <c r="E94" s="2"/>
      <c r="G94" s="2"/>
      <c r="H94" s="2"/>
      <c r="J94" s="2"/>
      <c r="K94" s="2"/>
      <c r="M94" s="2"/>
      <c r="N94" s="2"/>
      <c r="P94" s="2"/>
      <c r="Q94" s="2"/>
    </row>
    <row r="95" spans="4:17" ht="22.5" customHeight="1" x14ac:dyDescent="0.2">
      <c r="D95" s="2"/>
      <c r="E95" s="2"/>
      <c r="G95" s="2"/>
      <c r="H95" s="2"/>
      <c r="J95" s="2"/>
      <c r="K95" s="2"/>
      <c r="M95" s="2"/>
      <c r="N95" s="2"/>
      <c r="P95" s="2"/>
      <c r="Q95" s="2"/>
    </row>
    <row r="96" spans="4:17" ht="22.5" customHeight="1" x14ac:dyDescent="0.2">
      <c r="D96" s="2"/>
      <c r="E96" s="2"/>
      <c r="G96" s="2"/>
      <c r="H96" s="2"/>
      <c r="J96" s="2"/>
      <c r="K96" s="2"/>
      <c r="M96" s="2"/>
      <c r="N96" s="2"/>
      <c r="P96" s="2"/>
      <c r="Q96" s="2"/>
    </row>
    <row r="97" spans="4:17" ht="22.5" customHeight="1" x14ac:dyDescent="0.2">
      <c r="D97" s="2"/>
      <c r="E97" s="2"/>
      <c r="G97" s="2"/>
      <c r="H97" s="2"/>
      <c r="J97" s="2"/>
      <c r="K97" s="2"/>
      <c r="M97" s="2"/>
      <c r="N97" s="2"/>
      <c r="P97" s="2"/>
      <c r="Q97" s="2"/>
    </row>
    <row r="98" spans="4:17" ht="22.5" customHeight="1" x14ac:dyDescent="0.2">
      <c r="D98" s="2"/>
      <c r="E98" s="2"/>
      <c r="G98" s="2"/>
      <c r="H98" s="2"/>
      <c r="J98" s="2"/>
      <c r="K98" s="2"/>
      <c r="M98" s="2"/>
      <c r="N98" s="2"/>
      <c r="P98" s="2"/>
      <c r="Q98" s="2"/>
    </row>
    <row r="99" spans="4:17" ht="22.5" customHeight="1" x14ac:dyDescent="0.2">
      <c r="D99" s="2"/>
      <c r="E99" s="2"/>
      <c r="G99" s="2"/>
      <c r="H99" s="2"/>
      <c r="J99" s="2"/>
      <c r="K99" s="2"/>
      <c r="M99" s="2"/>
      <c r="N99" s="2"/>
      <c r="P99" s="2"/>
      <c r="Q99" s="2"/>
    </row>
    <row r="100" spans="4:17" ht="22.5" customHeight="1" x14ac:dyDescent="0.2">
      <c r="D100" s="2"/>
      <c r="E100" s="2"/>
      <c r="G100" s="2"/>
      <c r="H100" s="2"/>
      <c r="J100" s="2"/>
      <c r="K100" s="2"/>
      <c r="M100" s="2"/>
      <c r="N100" s="2"/>
      <c r="P100" s="2"/>
      <c r="Q100" s="2"/>
    </row>
    <row r="101" spans="4:17" ht="22.5" customHeight="1" x14ac:dyDescent="0.2">
      <c r="D101" s="2"/>
      <c r="E101" s="2"/>
      <c r="G101" s="2"/>
      <c r="H101" s="2"/>
      <c r="J101" s="2"/>
      <c r="K101" s="2"/>
      <c r="M101" s="2"/>
      <c r="N101" s="2"/>
      <c r="P101" s="2"/>
      <c r="Q101" s="2"/>
    </row>
    <row r="102" spans="4:17" ht="22.5" customHeight="1" x14ac:dyDescent="0.2">
      <c r="D102" s="2"/>
      <c r="E102" s="2"/>
      <c r="G102" s="2"/>
      <c r="H102" s="2"/>
      <c r="J102" s="2"/>
      <c r="K102" s="2"/>
      <c r="M102" s="2"/>
      <c r="N102" s="2"/>
      <c r="P102" s="2"/>
      <c r="Q102" s="2"/>
    </row>
    <row r="103" spans="4:17" ht="22.5" customHeight="1" x14ac:dyDescent="0.2">
      <c r="D103" s="2"/>
      <c r="E103" s="2"/>
      <c r="G103" s="2"/>
      <c r="H103" s="2"/>
      <c r="J103" s="2"/>
      <c r="K103" s="2"/>
      <c r="M103" s="2"/>
      <c r="N103" s="2"/>
      <c r="P103" s="2"/>
      <c r="Q103" s="2"/>
    </row>
    <row r="104" spans="4:17" ht="22.5" customHeight="1" x14ac:dyDescent="0.2">
      <c r="D104" s="2"/>
      <c r="E104" s="2"/>
      <c r="G104" s="2"/>
      <c r="H104" s="2"/>
      <c r="J104" s="2"/>
      <c r="K104" s="2"/>
      <c r="M104" s="2"/>
      <c r="N104" s="2"/>
      <c r="P104" s="2"/>
      <c r="Q104" s="2"/>
    </row>
    <row r="105" spans="4:17" ht="22.5" customHeight="1" x14ac:dyDescent="0.2">
      <c r="D105" s="2"/>
      <c r="E105" s="2"/>
      <c r="G105" s="2"/>
      <c r="H105" s="2"/>
      <c r="J105" s="2"/>
      <c r="K105" s="2"/>
      <c r="M105" s="2"/>
      <c r="N105" s="2"/>
      <c r="P105" s="2"/>
      <c r="Q105" s="2"/>
    </row>
    <row r="106" spans="4:17" ht="22.5" customHeight="1" x14ac:dyDescent="0.2">
      <c r="D106" s="2"/>
      <c r="E106" s="2"/>
      <c r="G106" s="2"/>
      <c r="H106" s="2"/>
      <c r="J106" s="2"/>
      <c r="K106" s="2"/>
      <c r="M106" s="2"/>
      <c r="N106" s="2"/>
      <c r="P106" s="2"/>
      <c r="Q106" s="2"/>
    </row>
    <row r="107" spans="4:17" ht="22.5" customHeight="1" x14ac:dyDescent="0.2">
      <c r="D107" s="2"/>
      <c r="E107" s="2"/>
      <c r="G107" s="2"/>
      <c r="H107" s="2"/>
      <c r="J107" s="2"/>
      <c r="K107" s="2"/>
      <c r="M107" s="2"/>
      <c r="N107" s="2"/>
      <c r="P107" s="2"/>
      <c r="Q107" s="2"/>
    </row>
    <row r="108" spans="4:17" ht="22.5" customHeight="1" x14ac:dyDescent="0.2">
      <c r="D108" s="2"/>
      <c r="E108" s="2"/>
      <c r="G108" s="2"/>
      <c r="H108" s="2"/>
      <c r="J108" s="2"/>
      <c r="K108" s="2"/>
      <c r="M108" s="2"/>
      <c r="N108" s="2"/>
      <c r="P108" s="2"/>
      <c r="Q108" s="2"/>
    </row>
    <row r="109" spans="4:17" ht="22.5" customHeight="1" x14ac:dyDescent="0.2">
      <c r="D109" s="2"/>
      <c r="E109" s="2"/>
      <c r="G109" s="2"/>
      <c r="H109" s="2"/>
      <c r="J109" s="2"/>
      <c r="K109" s="2"/>
      <c r="M109" s="2"/>
      <c r="N109" s="2"/>
      <c r="P109" s="2"/>
      <c r="Q109" s="2"/>
    </row>
    <row r="110" spans="4:17" ht="22.5" customHeight="1" x14ac:dyDescent="0.2">
      <c r="D110" s="2"/>
      <c r="E110" s="2"/>
      <c r="G110" s="2"/>
      <c r="H110" s="2"/>
      <c r="J110" s="2"/>
      <c r="K110" s="2"/>
      <c r="M110" s="2"/>
      <c r="N110" s="2"/>
      <c r="P110" s="2"/>
      <c r="Q110" s="2"/>
    </row>
    <row r="111" spans="4:17" ht="22.5" customHeight="1" x14ac:dyDescent="0.2">
      <c r="D111" s="2"/>
      <c r="E111" s="2"/>
      <c r="G111" s="2"/>
      <c r="H111" s="2"/>
      <c r="J111" s="2"/>
      <c r="K111" s="2"/>
      <c r="M111" s="2"/>
      <c r="N111" s="2"/>
      <c r="P111" s="2"/>
      <c r="Q111" s="2"/>
    </row>
    <row r="112" spans="4:17" ht="22.5" customHeight="1" x14ac:dyDescent="0.2">
      <c r="D112" s="2"/>
      <c r="E112" s="2"/>
      <c r="G112" s="2"/>
      <c r="H112" s="2"/>
      <c r="J112" s="2"/>
      <c r="K112" s="2"/>
      <c r="M112" s="2"/>
      <c r="N112" s="2"/>
      <c r="P112" s="2"/>
      <c r="Q112" s="2"/>
    </row>
    <row r="113" spans="4:17" ht="22.5" customHeight="1" x14ac:dyDescent="0.2">
      <c r="D113" s="2"/>
      <c r="E113" s="2"/>
      <c r="G113" s="2"/>
      <c r="H113" s="2"/>
      <c r="J113" s="2"/>
      <c r="K113" s="2"/>
      <c r="M113" s="2"/>
      <c r="N113" s="2"/>
      <c r="P113" s="2"/>
      <c r="Q113" s="2"/>
    </row>
    <row r="114" spans="4:17" ht="22.5" customHeight="1" x14ac:dyDescent="0.2">
      <c r="D114" s="2"/>
      <c r="E114" s="2"/>
      <c r="G114" s="2"/>
      <c r="H114" s="2"/>
      <c r="J114" s="2"/>
      <c r="K114" s="2"/>
      <c r="M114" s="2"/>
      <c r="N114" s="2"/>
      <c r="P114" s="2"/>
      <c r="Q114" s="2"/>
    </row>
    <row r="115" spans="4:17" ht="22.5" customHeight="1" x14ac:dyDescent="0.2">
      <c r="D115" s="2"/>
      <c r="E115" s="2"/>
      <c r="G115" s="2"/>
      <c r="H115" s="2"/>
      <c r="J115" s="2"/>
      <c r="K115" s="2"/>
      <c r="M115" s="2"/>
      <c r="N115" s="2"/>
      <c r="P115" s="2"/>
      <c r="Q115" s="2"/>
    </row>
    <row r="116" spans="4:17" ht="22.5" customHeight="1" x14ac:dyDescent="0.2">
      <c r="D116" s="2"/>
      <c r="E116" s="2"/>
      <c r="G116" s="2"/>
      <c r="H116" s="2"/>
      <c r="J116" s="2"/>
      <c r="K116" s="2"/>
      <c r="M116" s="2"/>
      <c r="N116" s="2"/>
      <c r="P116" s="2"/>
      <c r="Q116" s="2"/>
    </row>
    <row r="117" spans="4:17" ht="22.5" customHeight="1" x14ac:dyDescent="0.2">
      <c r="D117" s="2"/>
      <c r="E117" s="2"/>
      <c r="G117" s="2"/>
      <c r="H117" s="2"/>
      <c r="J117" s="2"/>
      <c r="K117" s="2"/>
      <c r="M117" s="2"/>
      <c r="N117" s="2"/>
      <c r="P117" s="2"/>
      <c r="Q117" s="2"/>
    </row>
    <row r="118" spans="4:17" ht="22.5" customHeight="1" x14ac:dyDescent="0.2">
      <c r="D118" s="2"/>
      <c r="E118" s="2"/>
      <c r="G118" s="2"/>
      <c r="H118" s="2"/>
      <c r="J118" s="2"/>
      <c r="K118" s="2"/>
      <c r="M118" s="2"/>
      <c r="N118" s="2"/>
      <c r="P118" s="2"/>
      <c r="Q118" s="2"/>
    </row>
    <row r="119" spans="4:17" ht="22.5" customHeight="1" x14ac:dyDescent="0.2">
      <c r="D119" s="2"/>
      <c r="E119" s="2"/>
      <c r="G119" s="2"/>
      <c r="H119" s="2"/>
      <c r="J119" s="2"/>
      <c r="K119" s="2"/>
      <c r="M119" s="2"/>
      <c r="N119" s="2"/>
      <c r="P119" s="2"/>
      <c r="Q119" s="2"/>
    </row>
    <row r="120" spans="4:17" ht="22.5" customHeight="1" x14ac:dyDescent="0.2">
      <c r="D120" s="2"/>
      <c r="E120" s="2"/>
      <c r="G120" s="2"/>
      <c r="H120" s="2"/>
      <c r="J120" s="2"/>
      <c r="K120" s="2"/>
      <c r="M120" s="2"/>
      <c r="N120" s="2"/>
      <c r="P120" s="2"/>
      <c r="Q120" s="2"/>
    </row>
    <row r="121" spans="4:17" ht="22.5" customHeight="1" x14ac:dyDescent="0.2">
      <c r="D121" s="2"/>
      <c r="E121" s="2"/>
      <c r="G121" s="2"/>
      <c r="H121" s="2"/>
      <c r="J121" s="2"/>
      <c r="K121" s="2"/>
      <c r="M121" s="2"/>
      <c r="N121" s="2"/>
      <c r="P121" s="2"/>
      <c r="Q121" s="2"/>
    </row>
    <row r="122" spans="4:17" ht="22.5" customHeight="1" x14ac:dyDescent="0.2">
      <c r="D122" s="2"/>
      <c r="E122" s="2"/>
      <c r="G122" s="2"/>
      <c r="H122" s="2"/>
      <c r="J122" s="2"/>
      <c r="K122" s="2"/>
      <c r="M122" s="2"/>
      <c r="N122" s="2"/>
      <c r="P122" s="2"/>
      <c r="Q122" s="2"/>
    </row>
    <row r="123" spans="4:17" ht="22.5" customHeight="1" x14ac:dyDescent="0.2">
      <c r="D123" s="2"/>
      <c r="E123" s="2"/>
      <c r="G123" s="2"/>
      <c r="H123" s="2"/>
      <c r="J123" s="2"/>
      <c r="K123" s="2"/>
      <c r="M123" s="2"/>
      <c r="N123" s="2"/>
      <c r="P123" s="2"/>
      <c r="Q123" s="2"/>
    </row>
    <row r="124" spans="4:17" ht="22.5" customHeight="1" x14ac:dyDescent="0.2">
      <c r="D124" s="2"/>
      <c r="E124" s="2"/>
      <c r="G124" s="2"/>
      <c r="H124" s="2"/>
      <c r="J124" s="2"/>
      <c r="K124" s="2"/>
      <c r="M124" s="2"/>
      <c r="N124" s="2"/>
      <c r="P124" s="2"/>
      <c r="Q124" s="2"/>
    </row>
    <row r="125" spans="4:17" ht="22.5" customHeight="1" x14ac:dyDescent="0.2">
      <c r="D125" s="2"/>
      <c r="E125" s="2"/>
      <c r="G125" s="2"/>
      <c r="H125" s="2"/>
      <c r="J125" s="2"/>
      <c r="K125" s="2"/>
      <c r="M125" s="2"/>
      <c r="N125" s="2"/>
      <c r="P125" s="2"/>
      <c r="Q125" s="2"/>
    </row>
    <row r="126" spans="4:17" ht="22.5" customHeight="1" x14ac:dyDescent="0.2">
      <c r="D126" s="2"/>
      <c r="E126" s="2"/>
      <c r="G126" s="2"/>
      <c r="H126" s="2"/>
      <c r="J126" s="2"/>
      <c r="K126" s="2"/>
      <c r="M126" s="2"/>
      <c r="N126" s="2"/>
      <c r="P126" s="2"/>
      <c r="Q126" s="2"/>
    </row>
    <row r="127" spans="4:17" ht="22.5" customHeight="1" x14ac:dyDescent="0.2">
      <c r="D127" s="2"/>
      <c r="E127" s="2"/>
      <c r="G127" s="2"/>
      <c r="H127" s="2"/>
      <c r="J127" s="2"/>
      <c r="K127" s="2"/>
      <c r="M127" s="2"/>
      <c r="N127" s="2"/>
      <c r="P127" s="2"/>
      <c r="Q127" s="2"/>
    </row>
    <row r="128" spans="4:17" ht="22.5" customHeight="1" x14ac:dyDescent="0.2">
      <c r="D128" s="2"/>
      <c r="E128" s="2"/>
      <c r="G128" s="2"/>
      <c r="H128" s="2"/>
      <c r="J128" s="2"/>
      <c r="K128" s="2"/>
      <c r="M128" s="2"/>
      <c r="N128" s="2"/>
      <c r="P128" s="2"/>
      <c r="Q128" s="2"/>
    </row>
    <row r="129" spans="4:17" ht="22.5" customHeight="1" x14ac:dyDescent="0.2">
      <c r="D129" s="2"/>
      <c r="E129" s="2"/>
      <c r="G129" s="2"/>
      <c r="H129" s="2"/>
      <c r="J129" s="2"/>
      <c r="K129" s="2"/>
      <c r="M129" s="2"/>
      <c r="N129" s="2"/>
      <c r="P129" s="2"/>
      <c r="Q129" s="2"/>
    </row>
    <row r="130" spans="4:17" ht="22.5" customHeight="1" x14ac:dyDescent="0.2">
      <c r="D130" s="2"/>
      <c r="E130" s="2"/>
      <c r="G130" s="2"/>
      <c r="H130" s="2"/>
      <c r="J130" s="2"/>
      <c r="K130" s="2"/>
      <c r="M130" s="2"/>
      <c r="N130" s="2"/>
      <c r="P130" s="2"/>
      <c r="Q130" s="2"/>
    </row>
    <row r="131" spans="4:17" ht="22.5" customHeight="1" x14ac:dyDescent="0.2">
      <c r="D131" s="2"/>
      <c r="E131" s="2"/>
      <c r="G131" s="2"/>
      <c r="H131" s="2"/>
      <c r="J131" s="2"/>
      <c r="K131" s="2"/>
      <c r="M131" s="2"/>
      <c r="N131" s="2"/>
      <c r="P131" s="2"/>
      <c r="Q131" s="2"/>
    </row>
    <row r="132" spans="4:17" ht="22.5" customHeight="1" x14ac:dyDescent="0.2">
      <c r="D132" s="2"/>
      <c r="E132" s="2"/>
      <c r="G132" s="2"/>
      <c r="H132" s="2"/>
      <c r="J132" s="2"/>
      <c r="K132" s="2"/>
      <c r="M132" s="2"/>
      <c r="N132" s="2"/>
      <c r="P132" s="2"/>
      <c r="Q132" s="2"/>
    </row>
    <row r="133" spans="4:17" ht="22.5" customHeight="1" x14ac:dyDescent="0.2">
      <c r="D133" s="2"/>
      <c r="E133" s="2"/>
      <c r="G133" s="2"/>
      <c r="H133" s="2"/>
      <c r="J133" s="2"/>
      <c r="K133" s="2"/>
      <c r="M133" s="2"/>
      <c r="N133" s="2"/>
      <c r="P133" s="2"/>
      <c r="Q133" s="2"/>
    </row>
    <row r="134" spans="4:17" ht="22.5" customHeight="1" x14ac:dyDescent="0.2">
      <c r="D134" s="2"/>
      <c r="E134" s="2"/>
      <c r="G134" s="2"/>
      <c r="H134" s="2"/>
      <c r="J134" s="2"/>
      <c r="K134" s="2"/>
      <c r="M134" s="2"/>
      <c r="N134" s="2"/>
      <c r="P134" s="2"/>
      <c r="Q134" s="2"/>
    </row>
    <row r="135" spans="4:17" ht="22.5" customHeight="1" x14ac:dyDescent="0.2">
      <c r="D135" s="2"/>
      <c r="E135" s="2"/>
      <c r="G135" s="2"/>
      <c r="H135" s="2"/>
      <c r="J135" s="2"/>
      <c r="K135" s="2"/>
      <c r="M135" s="2"/>
      <c r="N135" s="2"/>
      <c r="P135" s="2"/>
      <c r="Q135" s="2"/>
    </row>
    <row r="136" spans="4:17" ht="22.5" customHeight="1" x14ac:dyDescent="0.2">
      <c r="D136" s="2"/>
      <c r="E136" s="2"/>
      <c r="G136" s="2"/>
      <c r="H136" s="2"/>
      <c r="J136" s="2"/>
      <c r="K136" s="2"/>
      <c r="M136" s="2"/>
      <c r="N136" s="2"/>
      <c r="P136" s="2"/>
      <c r="Q136" s="2"/>
    </row>
    <row r="137" spans="4:17" ht="22.5" customHeight="1" x14ac:dyDescent="0.2">
      <c r="D137" s="2"/>
      <c r="E137" s="2"/>
      <c r="G137" s="2"/>
      <c r="H137" s="2"/>
      <c r="J137" s="2"/>
      <c r="K137" s="2"/>
      <c r="M137" s="2"/>
      <c r="N137" s="2"/>
      <c r="P137" s="2"/>
      <c r="Q137" s="2"/>
    </row>
    <row r="138" spans="4:17" ht="22.5" customHeight="1" x14ac:dyDescent="0.2">
      <c r="D138" s="2"/>
      <c r="E138" s="2"/>
      <c r="G138" s="2"/>
      <c r="H138" s="2"/>
      <c r="J138" s="2"/>
      <c r="K138" s="2"/>
      <c r="M138" s="2"/>
      <c r="N138" s="2"/>
      <c r="P138" s="2"/>
      <c r="Q138" s="2"/>
    </row>
    <row r="139" spans="4:17" ht="22.5" customHeight="1" x14ac:dyDescent="0.2">
      <c r="D139" s="2"/>
      <c r="E139" s="2"/>
      <c r="G139" s="2"/>
      <c r="H139" s="2"/>
      <c r="J139" s="2"/>
      <c r="K139" s="2"/>
      <c r="M139" s="2"/>
      <c r="N139" s="2"/>
      <c r="P139" s="2"/>
      <c r="Q139" s="2"/>
    </row>
    <row r="140" spans="4:17" ht="22.5" customHeight="1" x14ac:dyDescent="0.2">
      <c r="D140" s="2"/>
      <c r="E140" s="2"/>
      <c r="G140" s="2"/>
      <c r="H140" s="2"/>
      <c r="J140" s="2"/>
      <c r="K140" s="2"/>
      <c r="M140" s="2"/>
      <c r="N140" s="2"/>
      <c r="P140" s="2"/>
      <c r="Q140" s="2"/>
    </row>
    <row r="141" spans="4:17" ht="22.5" customHeight="1" x14ac:dyDescent="0.2">
      <c r="D141" s="2"/>
      <c r="E141" s="2"/>
      <c r="G141" s="2"/>
      <c r="H141" s="2"/>
      <c r="J141" s="2"/>
      <c r="K141" s="2"/>
      <c r="M141" s="2"/>
      <c r="N141" s="2"/>
      <c r="P141" s="2"/>
      <c r="Q141" s="2"/>
    </row>
    <row r="142" spans="4:17" ht="22.5" customHeight="1" x14ac:dyDescent="0.2">
      <c r="D142" s="2"/>
      <c r="E142" s="2"/>
      <c r="G142" s="2"/>
      <c r="H142" s="2"/>
      <c r="J142" s="2"/>
      <c r="K142" s="2"/>
      <c r="M142" s="2"/>
      <c r="N142" s="2"/>
      <c r="P142" s="2"/>
      <c r="Q142" s="2"/>
    </row>
    <row r="143" spans="4:17" ht="22.5" customHeight="1" x14ac:dyDescent="0.2">
      <c r="D143" s="2"/>
      <c r="E143" s="2"/>
      <c r="G143" s="2"/>
      <c r="H143" s="2"/>
      <c r="J143" s="2"/>
      <c r="K143" s="2"/>
      <c r="M143" s="2"/>
      <c r="N143" s="2"/>
      <c r="P143" s="2"/>
      <c r="Q143" s="2"/>
    </row>
    <row r="144" spans="4:17" ht="22.5" customHeight="1" x14ac:dyDescent="0.2">
      <c r="D144" s="2"/>
      <c r="E144" s="2"/>
      <c r="G144" s="2"/>
      <c r="H144" s="2"/>
      <c r="J144" s="2"/>
      <c r="K144" s="2"/>
      <c r="M144" s="2"/>
      <c r="N144" s="2"/>
      <c r="P144" s="2"/>
      <c r="Q144" s="2"/>
    </row>
    <row r="145" spans="4:17" ht="22.5" customHeight="1" x14ac:dyDescent="0.2">
      <c r="D145" s="2"/>
      <c r="E145" s="2"/>
      <c r="G145" s="2"/>
      <c r="H145" s="2"/>
      <c r="J145" s="2"/>
      <c r="K145" s="2"/>
      <c r="M145" s="2"/>
      <c r="N145" s="2"/>
      <c r="P145" s="2"/>
      <c r="Q145" s="2"/>
    </row>
    <row r="146" spans="4:17" ht="22.5" customHeight="1" x14ac:dyDescent="0.2">
      <c r="D146" s="2"/>
      <c r="E146" s="2"/>
      <c r="G146" s="2"/>
      <c r="H146" s="2"/>
      <c r="J146" s="2"/>
      <c r="K146" s="2"/>
      <c r="M146" s="2"/>
      <c r="N146" s="2"/>
      <c r="P146" s="2"/>
      <c r="Q146" s="2"/>
    </row>
    <row r="147" spans="4:17" ht="22.5" customHeight="1" x14ac:dyDescent="0.2">
      <c r="D147" s="2"/>
      <c r="E147" s="2"/>
      <c r="G147" s="2"/>
      <c r="H147" s="2"/>
      <c r="J147" s="2"/>
      <c r="K147" s="2"/>
      <c r="M147" s="2"/>
      <c r="N147" s="2"/>
      <c r="P147" s="2"/>
      <c r="Q147" s="2"/>
    </row>
    <row r="148" spans="4:17" ht="22.5" customHeight="1" x14ac:dyDescent="0.2">
      <c r="D148" s="2"/>
      <c r="E148" s="2"/>
      <c r="G148" s="2"/>
      <c r="H148" s="2"/>
      <c r="J148" s="2"/>
      <c r="K148" s="2"/>
      <c r="M148" s="2"/>
      <c r="N148" s="2"/>
      <c r="P148" s="2"/>
      <c r="Q148" s="2"/>
    </row>
    <row r="149" spans="4:17" ht="22.5" customHeight="1" x14ac:dyDescent="0.2">
      <c r="D149" s="2"/>
      <c r="E149" s="2"/>
      <c r="G149" s="2"/>
      <c r="H149" s="2"/>
      <c r="J149" s="2"/>
      <c r="K149" s="2"/>
      <c r="M149" s="2"/>
      <c r="N149" s="2"/>
      <c r="P149" s="2"/>
      <c r="Q149" s="2"/>
    </row>
    <row r="150" spans="4:17" ht="22.5" customHeight="1" x14ac:dyDescent="0.2">
      <c r="D150" s="2"/>
      <c r="E150" s="2"/>
      <c r="G150" s="2"/>
      <c r="H150" s="2"/>
      <c r="J150" s="2"/>
      <c r="K150" s="2"/>
      <c r="M150" s="2"/>
      <c r="N150" s="2"/>
      <c r="P150" s="2"/>
      <c r="Q150" s="2"/>
    </row>
    <row r="151" spans="4:17" ht="22.5" customHeight="1" x14ac:dyDescent="0.2">
      <c r="D151" s="2"/>
      <c r="E151" s="2"/>
      <c r="G151" s="2"/>
      <c r="H151" s="2"/>
      <c r="J151" s="2"/>
      <c r="K151" s="2"/>
      <c r="M151" s="2"/>
      <c r="N151" s="2"/>
      <c r="P151" s="2"/>
      <c r="Q151" s="2"/>
    </row>
    <row r="152" spans="4:17" ht="22.5" customHeight="1" x14ac:dyDescent="0.2">
      <c r="D152" s="2"/>
      <c r="E152" s="2"/>
      <c r="G152" s="2"/>
      <c r="H152" s="2"/>
      <c r="J152" s="2"/>
      <c r="K152" s="2"/>
      <c r="M152" s="2"/>
      <c r="N152" s="2"/>
      <c r="P152" s="2"/>
      <c r="Q152" s="2"/>
    </row>
    <row r="153" spans="4:17" ht="22.5" customHeight="1" x14ac:dyDescent="0.2">
      <c r="D153" s="2"/>
      <c r="E153" s="2"/>
      <c r="G153" s="2"/>
      <c r="H153" s="2"/>
      <c r="J153" s="2"/>
      <c r="K153" s="2"/>
      <c r="M153" s="2"/>
      <c r="N153" s="2"/>
      <c r="P153" s="2"/>
      <c r="Q153" s="2"/>
    </row>
    <row r="154" spans="4:17" ht="22.5" customHeight="1" x14ac:dyDescent="0.2">
      <c r="D154" s="2"/>
      <c r="E154" s="2"/>
      <c r="G154" s="2"/>
      <c r="H154" s="2"/>
      <c r="J154" s="2"/>
      <c r="K154" s="2"/>
      <c r="M154" s="2"/>
      <c r="N154" s="2"/>
      <c r="P154" s="2"/>
      <c r="Q154" s="2"/>
    </row>
    <row r="155" spans="4:17" ht="22.5" customHeight="1" x14ac:dyDescent="0.2">
      <c r="D155" s="2"/>
      <c r="E155" s="2"/>
      <c r="G155" s="2"/>
      <c r="H155" s="2"/>
      <c r="J155" s="2"/>
      <c r="K155" s="2"/>
      <c r="M155" s="2"/>
      <c r="N155" s="2"/>
      <c r="P155" s="2"/>
      <c r="Q155" s="2"/>
    </row>
    <row r="156" spans="4:17" ht="22.5" customHeight="1" x14ac:dyDescent="0.2">
      <c r="D156" s="2"/>
      <c r="E156" s="2"/>
      <c r="G156" s="2"/>
      <c r="H156" s="2"/>
      <c r="J156" s="2"/>
      <c r="K156" s="2"/>
      <c r="M156" s="2"/>
      <c r="N156" s="2"/>
      <c r="P156" s="2"/>
      <c r="Q156" s="2"/>
    </row>
    <row r="157" spans="4:17" ht="22.5" customHeight="1" x14ac:dyDescent="0.2">
      <c r="D157" s="2"/>
      <c r="E157" s="2"/>
      <c r="G157" s="2"/>
      <c r="H157" s="2"/>
      <c r="J157" s="2"/>
      <c r="K157" s="2"/>
      <c r="M157" s="2"/>
      <c r="N157" s="2"/>
      <c r="P157" s="2"/>
      <c r="Q157" s="2"/>
    </row>
    <row r="158" spans="4:17" ht="22.5" customHeight="1" x14ac:dyDescent="0.2">
      <c r="D158" s="2"/>
      <c r="E158" s="2"/>
      <c r="G158" s="2"/>
      <c r="H158" s="2"/>
      <c r="J158" s="2"/>
      <c r="K158" s="2"/>
      <c r="M158" s="2"/>
      <c r="N158" s="2"/>
      <c r="P158" s="2"/>
      <c r="Q158" s="2"/>
    </row>
    <row r="159" spans="4:17" ht="22.5" customHeight="1" x14ac:dyDescent="0.2">
      <c r="D159" s="2"/>
      <c r="E159" s="2"/>
      <c r="G159" s="2"/>
      <c r="H159" s="2"/>
      <c r="J159" s="2"/>
      <c r="K159" s="2"/>
      <c r="M159" s="2"/>
      <c r="N159" s="2"/>
      <c r="P159" s="2"/>
      <c r="Q159" s="2"/>
    </row>
    <row r="160" spans="4:17" ht="22.5" customHeight="1" x14ac:dyDescent="0.2">
      <c r="D160" s="2"/>
      <c r="E160" s="2"/>
      <c r="G160" s="2"/>
      <c r="H160" s="2"/>
      <c r="J160" s="2"/>
      <c r="K160" s="2"/>
      <c r="M160" s="2"/>
      <c r="N160" s="2"/>
      <c r="P160" s="2"/>
      <c r="Q160" s="2"/>
    </row>
    <row r="161" spans="4:17" ht="22.5" customHeight="1" x14ac:dyDescent="0.2">
      <c r="D161" s="2"/>
      <c r="E161" s="2"/>
      <c r="G161" s="2"/>
      <c r="H161" s="2"/>
      <c r="J161" s="2"/>
      <c r="K161" s="2"/>
      <c r="M161" s="2"/>
      <c r="N161" s="2"/>
      <c r="P161" s="2"/>
      <c r="Q161" s="2"/>
    </row>
    <row r="162" spans="4:17" ht="22.5" customHeight="1" x14ac:dyDescent="0.2">
      <c r="D162" s="2"/>
      <c r="E162" s="2"/>
      <c r="G162" s="2"/>
      <c r="H162" s="2"/>
      <c r="J162" s="2"/>
      <c r="K162" s="2"/>
      <c r="M162" s="2"/>
      <c r="N162" s="2"/>
      <c r="P162" s="2"/>
      <c r="Q162" s="2"/>
    </row>
    <row r="163" spans="4:17" ht="22.5" customHeight="1" x14ac:dyDescent="0.2">
      <c r="D163" s="2"/>
      <c r="E163" s="2"/>
      <c r="G163" s="2"/>
      <c r="H163" s="2"/>
      <c r="J163" s="2"/>
      <c r="K163" s="2"/>
      <c r="M163" s="2"/>
      <c r="N163" s="2"/>
      <c r="P163" s="2"/>
      <c r="Q163" s="2"/>
    </row>
    <row r="164" spans="4:17" ht="22.5" customHeight="1" x14ac:dyDescent="0.2">
      <c r="D164" s="2"/>
      <c r="E164" s="2"/>
      <c r="G164" s="2"/>
      <c r="H164" s="2"/>
      <c r="J164" s="2"/>
      <c r="K164" s="2"/>
      <c r="M164" s="2"/>
      <c r="N164" s="2"/>
      <c r="P164" s="2"/>
      <c r="Q164" s="2"/>
    </row>
    <row r="165" spans="4:17" ht="22.5" customHeight="1" x14ac:dyDescent="0.2">
      <c r="D165" s="2"/>
      <c r="E165" s="2"/>
      <c r="G165" s="2"/>
      <c r="H165" s="2"/>
      <c r="J165" s="2"/>
      <c r="K165" s="2"/>
      <c r="M165" s="2"/>
      <c r="N165" s="2"/>
      <c r="P165" s="2"/>
      <c r="Q165" s="2"/>
    </row>
    <row r="166" spans="4:17" ht="22.5" customHeight="1" x14ac:dyDescent="0.2">
      <c r="D166" s="2"/>
      <c r="E166" s="2"/>
      <c r="G166" s="2"/>
      <c r="H166" s="2"/>
      <c r="J166" s="2"/>
      <c r="K166" s="2"/>
      <c r="M166" s="2"/>
      <c r="N166" s="2"/>
      <c r="P166" s="2"/>
      <c r="Q166" s="2"/>
    </row>
    <row r="167" spans="4:17" ht="22.5" customHeight="1" x14ac:dyDescent="0.2">
      <c r="D167" s="2"/>
      <c r="E167" s="2"/>
      <c r="G167" s="2"/>
      <c r="H167" s="2"/>
      <c r="J167" s="2"/>
      <c r="K167" s="2"/>
      <c r="M167" s="2"/>
      <c r="N167" s="2"/>
      <c r="P167" s="2"/>
      <c r="Q167" s="2"/>
    </row>
    <row r="168" spans="4:17" ht="22.5" customHeight="1" x14ac:dyDescent="0.2">
      <c r="D168" s="2"/>
      <c r="E168" s="2"/>
      <c r="G168" s="2"/>
      <c r="H168" s="2"/>
      <c r="J168" s="2"/>
      <c r="K168" s="2"/>
      <c r="M168" s="2"/>
      <c r="N168" s="2"/>
      <c r="P168" s="2"/>
      <c r="Q168" s="2"/>
    </row>
    <row r="169" spans="4:17" ht="22.5" customHeight="1" x14ac:dyDescent="0.2">
      <c r="D169" s="2"/>
      <c r="E169" s="2"/>
      <c r="G169" s="2"/>
      <c r="H169" s="2"/>
      <c r="J169" s="2"/>
      <c r="K169" s="2"/>
      <c r="M169" s="2"/>
      <c r="N169" s="2"/>
      <c r="P169" s="2"/>
      <c r="Q169" s="2"/>
    </row>
    <row r="170" spans="4:17" ht="22.5" customHeight="1" x14ac:dyDescent="0.2">
      <c r="D170" s="2"/>
      <c r="E170" s="2"/>
      <c r="G170" s="2"/>
      <c r="H170" s="2"/>
      <c r="J170" s="2"/>
      <c r="K170" s="2"/>
      <c r="M170" s="2"/>
      <c r="N170" s="2"/>
      <c r="P170" s="2"/>
      <c r="Q170" s="2"/>
    </row>
    <row r="171" spans="4:17" ht="22.5" customHeight="1" x14ac:dyDescent="0.2">
      <c r="D171" s="2"/>
      <c r="E171" s="2"/>
      <c r="G171" s="2"/>
      <c r="H171" s="2"/>
      <c r="J171" s="2"/>
      <c r="K171" s="2"/>
      <c r="M171" s="2"/>
      <c r="N171" s="2"/>
      <c r="P171" s="2"/>
      <c r="Q171" s="2"/>
    </row>
    <row r="172" spans="4:17" ht="22.5" customHeight="1" x14ac:dyDescent="0.2">
      <c r="D172" s="2"/>
      <c r="E172" s="2"/>
      <c r="G172" s="2"/>
      <c r="H172" s="2"/>
      <c r="J172" s="2"/>
      <c r="K172" s="2"/>
      <c r="M172" s="2"/>
      <c r="N172" s="2"/>
      <c r="P172" s="2"/>
      <c r="Q172" s="2"/>
    </row>
    <row r="173" spans="4:17" ht="22.5" customHeight="1" x14ac:dyDescent="0.2">
      <c r="D173" s="2"/>
      <c r="E173" s="2"/>
      <c r="G173" s="2"/>
      <c r="H173" s="2"/>
      <c r="J173" s="2"/>
      <c r="K173" s="2"/>
      <c r="M173" s="2"/>
      <c r="N173" s="2"/>
      <c r="P173" s="2"/>
      <c r="Q173" s="2"/>
    </row>
    <row r="174" spans="4:17" ht="22.5" customHeight="1" x14ac:dyDescent="0.2">
      <c r="D174" s="2"/>
      <c r="E174" s="2"/>
      <c r="G174" s="2"/>
      <c r="H174" s="2"/>
      <c r="J174" s="2"/>
      <c r="K174" s="2"/>
      <c r="M174" s="2"/>
      <c r="N174" s="2"/>
      <c r="P174" s="2"/>
      <c r="Q174" s="2"/>
    </row>
    <row r="175" spans="4:17" ht="22.5" customHeight="1" x14ac:dyDescent="0.2">
      <c r="D175" s="2"/>
      <c r="E175" s="2"/>
      <c r="G175" s="2"/>
      <c r="H175" s="2"/>
      <c r="J175" s="2"/>
      <c r="K175" s="2"/>
      <c r="M175" s="2"/>
      <c r="N175" s="2"/>
      <c r="P175" s="2"/>
      <c r="Q175" s="2"/>
    </row>
    <row r="176" spans="4:17" ht="22.5" customHeight="1" x14ac:dyDescent="0.2">
      <c r="D176" s="2"/>
      <c r="E176" s="2"/>
      <c r="G176" s="2"/>
      <c r="H176" s="2"/>
      <c r="J176" s="2"/>
      <c r="K176" s="2"/>
      <c r="M176" s="2"/>
      <c r="N176" s="2"/>
      <c r="P176" s="2"/>
      <c r="Q176" s="2"/>
    </row>
    <row r="177" spans="4:17" ht="22.5" customHeight="1" x14ac:dyDescent="0.2">
      <c r="D177" s="2"/>
      <c r="E177" s="2"/>
      <c r="G177" s="2"/>
      <c r="H177" s="2"/>
      <c r="J177" s="2"/>
      <c r="K177" s="2"/>
      <c r="M177" s="2"/>
      <c r="N177" s="2"/>
      <c r="P177" s="2"/>
      <c r="Q177" s="2"/>
    </row>
    <row r="178" spans="4:17" ht="22.5" customHeight="1" x14ac:dyDescent="0.2">
      <c r="D178" s="2"/>
      <c r="E178" s="2"/>
      <c r="G178" s="2"/>
      <c r="H178" s="2"/>
      <c r="J178" s="2"/>
      <c r="K178" s="2"/>
      <c r="M178" s="2"/>
      <c r="N178" s="2"/>
      <c r="P178" s="2"/>
      <c r="Q178" s="2"/>
    </row>
    <row r="179" spans="4:17" ht="22.5" customHeight="1" x14ac:dyDescent="0.2">
      <c r="D179" s="2"/>
      <c r="E179" s="2"/>
      <c r="G179" s="2"/>
      <c r="H179" s="2"/>
      <c r="J179" s="2"/>
      <c r="K179" s="2"/>
      <c r="M179" s="2"/>
      <c r="N179" s="2"/>
      <c r="P179" s="2"/>
      <c r="Q179" s="2"/>
    </row>
    <row r="180" spans="4:17" ht="22.5" customHeight="1" x14ac:dyDescent="0.2">
      <c r="D180" s="2"/>
      <c r="E180" s="2"/>
      <c r="G180" s="2"/>
      <c r="H180" s="2"/>
      <c r="J180" s="2"/>
      <c r="K180" s="2"/>
      <c r="M180" s="2"/>
      <c r="N180" s="2"/>
      <c r="P180" s="2"/>
      <c r="Q180" s="2"/>
    </row>
    <row r="181" spans="4:17" ht="22.5" customHeight="1" x14ac:dyDescent="0.2">
      <c r="D181" s="2"/>
      <c r="E181" s="2"/>
      <c r="G181" s="2"/>
      <c r="H181" s="2"/>
      <c r="J181" s="2"/>
      <c r="K181" s="2"/>
      <c r="M181" s="2"/>
      <c r="N181" s="2"/>
      <c r="P181" s="2"/>
      <c r="Q181" s="2"/>
    </row>
    <row r="182" spans="4:17" ht="22.5" customHeight="1" x14ac:dyDescent="0.2">
      <c r="D182" s="2"/>
      <c r="E182" s="2"/>
      <c r="G182" s="2"/>
      <c r="H182" s="2"/>
      <c r="J182" s="2"/>
      <c r="K182" s="2"/>
      <c r="M182" s="2"/>
      <c r="N182" s="2"/>
      <c r="P182" s="2"/>
      <c r="Q182" s="2"/>
    </row>
    <row r="183" spans="4:17" ht="22.5" customHeight="1" x14ac:dyDescent="0.2">
      <c r="D183" s="2"/>
      <c r="E183" s="2"/>
      <c r="G183" s="2"/>
      <c r="H183" s="2"/>
      <c r="J183" s="2"/>
      <c r="K183" s="2"/>
      <c r="M183" s="2"/>
      <c r="N183" s="2"/>
      <c r="P183" s="2"/>
      <c r="Q183" s="2"/>
    </row>
    <row r="184" spans="4:17" ht="22.5" customHeight="1" x14ac:dyDescent="0.2">
      <c r="D184" s="2"/>
      <c r="E184" s="2"/>
      <c r="G184" s="2"/>
      <c r="H184" s="2"/>
      <c r="J184" s="2"/>
      <c r="K184" s="2"/>
      <c r="M184" s="2"/>
      <c r="N184" s="2"/>
      <c r="P184" s="2"/>
      <c r="Q184" s="2"/>
    </row>
    <row r="185" spans="4:17" ht="22.5" customHeight="1" x14ac:dyDescent="0.2">
      <c r="D185" s="2"/>
      <c r="E185" s="2"/>
      <c r="G185" s="2"/>
      <c r="H185" s="2"/>
      <c r="J185" s="2"/>
      <c r="K185" s="2"/>
      <c r="M185" s="2"/>
      <c r="N185" s="2"/>
      <c r="P185" s="2"/>
      <c r="Q185" s="2"/>
    </row>
    <row r="186" spans="4:17" ht="22.5" customHeight="1" x14ac:dyDescent="0.2">
      <c r="D186" s="2"/>
      <c r="E186" s="2"/>
      <c r="G186" s="2"/>
      <c r="H186" s="2"/>
      <c r="J186" s="2"/>
      <c r="K186" s="2"/>
      <c r="M186" s="2"/>
      <c r="N186" s="2"/>
      <c r="P186" s="2"/>
      <c r="Q186" s="2"/>
    </row>
    <row r="187" spans="4:17" ht="22.5" customHeight="1" x14ac:dyDescent="0.2">
      <c r="D187" s="2"/>
      <c r="E187" s="2"/>
      <c r="G187" s="2"/>
      <c r="H187" s="2"/>
      <c r="J187" s="2"/>
      <c r="K187" s="2"/>
      <c r="M187" s="2"/>
      <c r="N187" s="2"/>
      <c r="P187" s="2"/>
      <c r="Q187" s="2"/>
    </row>
    <row r="188" spans="4:17" ht="22.5" customHeight="1" x14ac:dyDescent="0.2">
      <c r="D188" s="2"/>
      <c r="E188" s="2"/>
      <c r="G188" s="2"/>
      <c r="H188" s="2"/>
      <c r="J188" s="2"/>
      <c r="K188" s="2"/>
      <c r="M188" s="2"/>
      <c r="N188" s="2"/>
      <c r="P188" s="2"/>
      <c r="Q188" s="2"/>
    </row>
    <row r="189" spans="4:17" ht="22.5" customHeight="1" x14ac:dyDescent="0.2">
      <c r="D189" s="2"/>
      <c r="E189" s="2"/>
      <c r="G189" s="2"/>
      <c r="H189" s="2"/>
      <c r="J189" s="2"/>
      <c r="K189" s="2"/>
      <c r="M189" s="2"/>
      <c r="N189" s="2"/>
      <c r="P189" s="2"/>
      <c r="Q189" s="2"/>
    </row>
    <row r="190" spans="4:17" ht="22.5" customHeight="1" x14ac:dyDescent="0.2">
      <c r="D190" s="2"/>
      <c r="E190" s="2"/>
      <c r="G190" s="2"/>
      <c r="H190" s="2"/>
      <c r="J190" s="2"/>
      <c r="K190" s="2"/>
      <c r="M190" s="2"/>
      <c r="N190" s="2"/>
      <c r="P190" s="2"/>
      <c r="Q190" s="2"/>
    </row>
    <row r="191" spans="4:17" ht="22.5" customHeight="1" x14ac:dyDescent="0.2">
      <c r="D191" s="2"/>
      <c r="E191" s="2"/>
      <c r="G191" s="2"/>
      <c r="H191" s="2"/>
      <c r="J191" s="2"/>
      <c r="K191" s="2"/>
      <c r="M191" s="2"/>
      <c r="N191" s="2"/>
      <c r="P191" s="2"/>
      <c r="Q191" s="2"/>
    </row>
    <row r="192" spans="4:17" ht="22.5" customHeight="1" x14ac:dyDescent="0.2">
      <c r="D192" s="2"/>
      <c r="E192" s="2"/>
      <c r="G192" s="2"/>
      <c r="H192" s="2"/>
      <c r="J192" s="2"/>
      <c r="K192" s="2"/>
      <c r="M192" s="2"/>
      <c r="N192" s="2"/>
      <c r="P192" s="2"/>
      <c r="Q192" s="2"/>
    </row>
    <row r="193" spans="4:17" ht="22.5" customHeight="1" x14ac:dyDescent="0.2">
      <c r="D193" s="2"/>
      <c r="E193" s="2"/>
      <c r="G193" s="2"/>
      <c r="H193" s="2"/>
      <c r="J193" s="2"/>
      <c r="K193" s="2"/>
      <c r="M193" s="2"/>
      <c r="N193" s="2"/>
      <c r="P193" s="2"/>
      <c r="Q193" s="2"/>
    </row>
    <row r="194" spans="4:17" ht="22.5" customHeight="1" x14ac:dyDescent="0.2">
      <c r="D194" s="2"/>
      <c r="E194" s="2"/>
      <c r="G194" s="2"/>
      <c r="H194" s="2"/>
      <c r="J194" s="2"/>
      <c r="K194" s="2"/>
      <c r="M194" s="2"/>
      <c r="N194" s="2"/>
      <c r="P194" s="2"/>
      <c r="Q194" s="2"/>
    </row>
    <row r="195" spans="4:17" ht="22.5" customHeight="1" x14ac:dyDescent="0.2">
      <c r="D195" s="2"/>
      <c r="E195" s="2"/>
      <c r="G195" s="2"/>
      <c r="H195" s="2"/>
      <c r="J195" s="2"/>
      <c r="K195" s="2"/>
      <c r="M195" s="2"/>
      <c r="N195" s="2"/>
      <c r="P195" s="2"/>
      <c r="Q195" s="2"/>
    </row>
    <row r="196" spans="4:17" ht="22.5" customHeight="1" x14ac:dyDescent="0.2">
      <c r="D196" s="2"/>
      <c r="E196" s="2"/>
      <c r="G196" s="2"/>
      <c r="H196" s="2"/>
      <c r="J196" s="2"/>
      <c r="K196" s="2"/>
      <c r="M196" s="2"/>
      <c r="N196" s="2"/>
      <c r="P196" s="2"/>
      <c r="Q196" s="2"/>
    </row>
    <row r="197" spans="4:17" ht="22.5" customHeight="1" x14ac:dyDescent="0.2">
      <c r="D197" s="2"/>
      <c r="E197" s="2"/>
      <c r="G197" s="2"/>
      <c r="H197" s="2"/>
      <c r="J197" s="2"/>
      <c r="K197" s="2"/>
      <c r="M197" s="2"/>
      <c r="N197" s="2"/>
      <c r="P197" s="2"/>
      <c r="Q197" s="2"/>
    </row>
    <row r="198" spans="4:17" ht="22.5" customHeight="1" x14ac:dyDescent="0.2">
      <c r="D198" s="2"/>
      <c r="E198" s="2"/>
      <c r="G198" s="2"/>
      <c r="H198" s="2"/>
      <c r="J198" s="2"/>
      <c r="K198" s="2"/>
      <c r="M198" s="2"/>
      <c r="N198" s="2"/>
      <c r="P198" s="2"/>
      <c r="Q198" s="2"/>
    </row>
    <row r="199" spans="4:17" ht="22.5" customHeight="1" x14ac:dyDescent="0.2">
      <c r="D199" s="2"/>
      <c r="E199" s="2"/>
      <c r="G199" s="2"/>
      <c r="H199" s="2"/>
      <c r="J199" s="2"/>
      <c r="K199" s="2"/>
      <c r="M199" s="2"/>
      <c r="N199" s="2"/>
      <c r="P199" s="2"/>
      <c r="Q199" s="2"/>
    </row>
    <row r="200" spans="4:17" ht="22.5" customHeight="1" x14ac:dyDescent="0.2">
      <c r="D200" s="2"/>
      <c r="E200" s="2"/>
      <c r="G200" s="2"/>
      <c r="H200" s="2"/>
      <c r="J200" s="2"/>
      <c r="K200" s="2"/>
      <c r="M200" s="2"/>
      <c r="N200" s="2"/>
      <c r="P200" s="2"/>
      <c r="Q200" s="2"/>
    </row>
    <row r="201" spans="4:17" ht="22.5" customHeight="1" x14ac:dyDescent="0.2">
      <c r="D201" s="2"/>
      <c r="E201" s="2"/>
      <c r="G201" s="2"/>
      <c r="H201" s="2"/>
      <c r="J201" s="2"/>
      <c r="K201" s="2"/>
      <c r="M201" s="2"/>
      <c r="N201" s="2"/>
      <c r="P201" s="2"/>
      <c r="Q201" s="2"/>
    </row>
    <row r="202" spans="4:17" ht="22.5" customHeight="1" x14ac:dyDescent="0.2">
      <c r="D202" s="2"/>
      <c r="E202" s="2"/>
      <c r="G202" s="2"/>
      <c r="H202" s="2"/>
      <c r="J202" s="2"/>
      <c r="K202" s="2"/>
      <c r="M202" s="2"/>
      <c r="N202" s="2"/>
      <c r="P202" s="2"/>
      <c r="Q202" s="2"/>
    </row>
    <row r="203" spans="4:17" ht="22.5" customHeight="1" x14ac:dyDescent="0.2">
      <c r="D203" s="2"/>
      <c r="E203" s="2"/>
      <c r="G203" s="2"/>
      <c r="H203" s="2"/>
      <c r="J203" s="2"/>
      <c r="K203" s="2"/>
      <c r="M203" s="2"/>
      <c r="N203" s="2"/>
      <c r="P203" s="2"/>
      <c r="Q203" s="2"/>
    </row>
    <row r="204" spans="4:17" ht="22.5" customHeight="1" x14ac:dyDescent="0.2">
      <c r="D204" s="2"/>
      <c r="E204" s="2"/>
      <c r="G204" s="2"/>
      <c r="H204" s="2"/>
      <c r="J204" s="2"/>
      <c r="K204" s="2"/>
      <c r="M204" s="2"/>
      <c r="N204" s="2"/>
      <c r="P204" s="2"/>
      <c r="Q204" s="2"/>
    </row>
    <row r="205" spans="4:17" ht="22.5" customHeight="1" x14ac:dyDescent="0.2">
      <c r="D205" s="2"/>
      <c r="E205" s="2"/>
      <c r="G205" s="2"/>
      <c r="H205" s="2"/>
      <c r="J205" s="2"/>
      <c r="K205" s="2"/>
      <c r="M205" s="2"/>
      <c r="N205" s="2"/>
      <c r="P205" s="2"/>
      <c r="Q205" s="2"/>
    </row>
    <row r="206" spans="4:17" ht="22.5" customHeight="1" x14ac:dyDescent="0.2">
      <c r="D206" s="2"/>
      <c r="E206" s="2"/>
      <c r="G206" s="2"/>
      <c r="H206" s="2"/>
      <c r="J206" s="2"/>
      <c r="K206" s="2"/>
      <c r="M206" s="2"/>
      <c r="N206" s="2"/>
      <c r="P206" s="2"/>
      <c r="Q206" s="2"/>
    </row>
    <row r="207" spans="4:17" ht="22.5" customHeight="1" x14ac:dyDescent="0.2">
      <c r="D207" s="2"/>
      <c r="E207" s="2"/>
      <c r="G207" s="2"/>
      <c r="H207" s="2"/>
      <c r="J207" s="2"/>
      <c r="K207" s="2"/>
      <c r="M207" s="2"/>
      <c r="N207" s="2"/>
      <c r="P207" s="2"/>
      <c r="Q207" s="2"/>
    </row>
    <row r="208" spans="4:17" ht="22.5" customHeight="1" x14ac:dyDescent="0.2">
      <c r="D208" s="2"/>
      <c r="E208" s="2"/>
      <c r="G208" s="2"/>
      <c r="H208" s="2"/>
      <c r="J208" s="2"/>
      <c r="K208" s="2"/>
      <c r="M208" s="2"/>
      <c r="N208" s="2"/>
      <c r="P208" s="2"/>
      <c r="Q208" s="2"/>
    </row>
    <row r="209" spans="4:17" ht="22.5" customHeight="1" x14ac:dyDescent="0.2">
      <c r="D209" s="2"/>
      <c r="E209" s="2"/>
      <c r="G209" s="2"/>
      <c r="H209" s="2"/>
      <c r="J209" s="2"/>
      <c r="K209" s="2"/>
      <c r="M209" s="2"/>
      <c r="N209" s="2"/>
      <c r="P209" s="2"/>
      <c r="Q209" s="2"/>
    </row>
    <row r="210" spans="4:17" ht="22.5" customHeight="1" x14ac:dyDescent="0.2">
      <c r="D210" s="2"/>
      <c r="E210" s="2"/>
      <c r="G210" s="2"/>
      <c r="H210" s="2"/>
      <c r="J210" s="2"/>
      <c r="K210" s="2"/>
      <c r="M210" s="2"/>
      <c r="N210" s="2"/>
      <c r="P210" s="2"/>
      <c r="Q210" s="2"/>
    </row>
    <row r="211" spans="4:17" ht="22.5" customHeight="1" x14ac:dyDescent="0.2">
      <c r="D211" s="2"/>
      <c r="E211" s="2"/>
      <c r="G211" s="2"/>
      <c r="H211" s="2"/>
      <c r="J211" s="2"/>
      <c r="K211" s="2"/>
      <c r="M211" s="2"/>
      <c r="N211" s="2"/>
      <c r="P211" s="2"/>
      <c r="Q211" s="2"/>
    </row>
    <row r="212" spans="4:17" ht="22.5" customHeight="1" x14ac:dyDescent="0.2">
      <c r="D212" s="2"/>
      <c r="E212" s="2"/>
      <c r="G212" s="2"/>
      <c r="H212" s="2"/>
      <c r="J212" s="2"/>
      <c r="K212" s="2"/>
      <c r="M212" s="2"/>
      <c r="N212" s="2"/>
      <c r="P212" s="2"/>
      <c r="Q212" s="2"/>
    </row>
    <row r="213" spans="4:17" ht="22.5" customHeight="1" x14ac:dyDescent="0.2">
      <c r="D213" s="2"/>
      <c r="E213" s="2"/>
      <c r="G213" s="2"/>
      <c r="H213" s="2"/>
      <c r="J213" s="2"/>
      <c r="K213" s="2"/>
      <c r="M213" s="2"/>
      <c r="N213" s="2"/>
      <c r="P213" s="2"/>
      <c r="Q213" s="2"/>
    </row>
    <row r="214" spans="4:17" ht="22.5" customHeight="1" x14ac:dyDescent="0.2">
      <c r="D214" s="2"/>
      <c r="E214" s="2"/>
      <c r="G214" s="2"/>
      <c r="H214" s="2"/>
      <c r="J214" s="2"/>
      <c r="K214" s="2"/>
      <c r="M214" s="2"/>
      <c r="N214" s="2"/>
      <c r="P214" s="2"/>
      <c r="Q214" s="2"/>
    </row>
    <row r="215" spans="4:17" ht="22.5" customHeight="1" x14ac:dyDescent="0.2">
      <c r="D215" s="2"/>
      <c r="E215" s="2"/>
      <c r="G215" s="2"/>
      <c r="H215" s="2"/>
      <c r="J215" s="2"/>
      <c r="K215" s="2"/>
      <c r="M215" s="2"/>
      <c r="N215" s="2"/>
      <c r="P215" s="2"/>
      <c r="Q215" s="2"/>
    </row>
    <row r="216" spans="4:17" ht="22.5" customHeight="1" x14ac:dyDescent="0.2">
      <c r="D216" s="2"/>
      <c r="E216" s="2"/>
      <c r="G216" s="2"/>
      <c r="H216" s="2"/>
      <c r="J216" s="2"/>
      <c r="K216" s="2"/>
      <c r="M216" s="2"/>
      <c r="N216" s="2"/>
      <c r="P216" s="2"/>
      <c r="Q216" s="2"/>
    </row>
    <row r="217" spans="4:17" ht="22.5" customHeight="1" x14ac:dyDescent="0.2">
      <c r="D217" s="2"/>
      <c r="E217" s="2"/>
      <c r="G217" s="2"/>
      <c r="H217" s="2"/>
      <c r="J217" s="2"/>
      <c r="K217" s="2"/>
      <c r="M217" s="2"/>
      <c r="N217" s="2"/>
      <c r="P217" s="2"/>
      <c r="Q217" s="2"/>
    </row>
    <row r="218" spans="4:17" ht="22.5" customHeight="1" x14ac:dyDescent="0.2">
      <c r="D218" s="2"/>
      <c r="E218" s="2"/>
      <c r="G218" s="2"/>
      <c r="H218" s="2"/>
      <c r="J218" s="2"/>
      <c r="K218" s="2"/>
      <c r="M218" s="2"/>
      <c r="N218" s="2"/>
      <c r="P218" s="2"/>
      <c r="Q218" s="2"/>
    </row>
    <row r="219" spans="4:17" ht="22.5" customHeight="1" x14ac:dyDescent="0.2">
      <c r="D219" s="2"/>
      <c r="E219" s="2"/>
      <c r="G219" s="2"/>
      <c r="H219" s="2"/>
      <c r="J219" s="2"/>
      <c r="K219" s="2"/>
      <c r="M219" s="2"/>
      <c r="N219" s="2"/>
      <c r="P219" s="2"/>
      <c r="Q219" s="2"/>
    </row>
    <row r="220" spans="4:17" ht="22.5" customHeight="1" x14ac:dyDescent="0.2">
      <c r="D220" s="2"/>
      <c r="E220" s="2"/>
      <c r="G220" s="2"/>
      <c r="H220" s="2"/>
      <c r="J220" s="2"/>
      <c r="K220" s="2"/>
      <c r="M220" s="2"/>
      <c r="N220" s="2"/>
      <c r="P220" s="2"/>
      <c r="Q220" s="2"/>
    </row>
    <row r="221" spans="4:17" ht="22.5" customHeight="1" x14ac:dyDescent="0.2">
      <c r="D221" s="2"/>
      <c r="E221" s="2"/>
      <c r="G221" s="2"/>
      <c r="H221" s="2"/>
      <c r="J221" s="2"/>
      <c r="K221" s="2"/>
      <c r="M221" s="2"/>
      <c r="N221" s="2"/>
      <c r="P221" s="2"/>
      <c r="Q221" s="2"/>
    </row>
    <row r="222" spans="4:17" ht="22.5" customHeight="1" x14ac:dyDescent="0.2">
      <c r="D222" s="2"/>
      <c r="E222" s="2"/>
      <c r="G222" s="2"/>
      <c r="H222" s="2"/>
      <c r="J222" s="2"/>
      <c r="K222" s="2"/>
      <c r="M222" s="2"/>
      <c r="N222" s="2"/>
      <c r="P222" s="2"/>
      <c r="Q222" s="2"/>
    </row>
    <row r="223" spans="4:17" ht="22.5" customHeight="1" x14ac:dyDescent="0.2">
      <c r="D223" s="2"/>
      <c r="E223" s="2"/>
      <c r="G223" s="2"/>
      <c r="H223" s="2"/>
      <c r="J223" s="2"/>
      <c r="K223" s="2"/>
      <c r="M223" s="2"/>
      <c r="N223" s="2"/>
      <c r="P223" s="2"/>
      <c r="Q223" s="2"/>
    </row>
    <row r="224" spans="4:17" ht="22.5" customHeight="1" x14ac:dyDescent="0.2">
      <c r="D224" s="2"/>
      <c r="E224" s="2"/>
      <c r="G224" s="2"/>
      <c r="H224" s="2"/>
      <c r="J224" s="2"/>
      <c r="K224" s="2"/>
      <c r="M224" s="2"/>
      <c r="N224" s="2"/>
      <c r="P224" s="2"/>
      <c r="Q224" s="2"/>
    </row>
    <row r="225" spans="4:17" ht="22.5" customHeight="1" x14ac:dyDescent="0.2">
      <c r="D225" s="2"/>
      <c r="E225" s="2"/>
      <c r="G225" s="2"/>
      <c r="H225" s="2"/>
      <c r="J225" s="2"/>
      <c r="K225" s="2"/>
      <c r="M225" s="2"/>
      <c r="N225" s="2"/>
      <c r="P225" s="2"/>
      <c r="Q225" s="2"/>
    </row>
    <row r="226" spans="4:17" ht="22.5" customHeight="1" x14ac:dyDescent="0.2">
      <c r="D226" s="2"/>
      <c r="E226" s="2"/>
      <c r="G226" s="2"/>
      <c r="H226" s="2"/>
      <c r="J226" s="2"/>
      <c r="K226" s="2"/>
      <c r="M226" s="2"/>
      <c r="N226" s="2"/>
      <c r="P226" s="2"/>
      <c r="Q226" s="2"/>
    </row>
    <row r="227" spans="4:17" ht="22.5" customHeight="1" x14ac:dyDescent="0.2">
      <c r="D227" s="2"/>
      <c r="E227" s="2"/>
      <c r="G227" s="2"/>
      <c r="H227" s="2"/>
      <c r="J227" s="2"/>
      <c r="K227" s="2"/>
      <c r="M227" s="2"/>
      <c r="N227" s="2"/>
      <c r="P227" s="2"/>
      <c r="Q227" s="2"/>
    </row>
    <row r="228" spans="4:17" ht="22.5" customHeight="1" x14ac:dyDescent="0.2">
      <c r="D228" s="2"/>
      <c r="E228" s="2"/>
      <c r="G228" s="2"/>
      <c r="H228" s="2"/>
      <c r="J228" s="2"/>
      <c r="K228" s="2"/>
      <c r="M228" s="2"/>
      <c r="N228" s="2"/>
      <c r="P228" s="2"/>
      <c r="Q228" s="2"/>
    </row>
    <row r="229" spans="4:17" ht="22.5" customHeight="1" x14ac:dyDescent="0.2">
      <c r="D229" s="2"/>
      <c r="E229" s="2"/>
      <c r="G229" s="2"/>
      <c r="H229" s="2"/>
      <c r="J229" s="2"/>
      <c r="K229" s="2"/>
      <c r="M229" s="2"/>
      <c r="N229" s="2"/>
      <c r="P229" s="2"/>
      <c r="Q229" s="2"/>
    </row>
    <row r="230" spans="4:17" ht="22.5" customHeight="1" x14ac:dyDescent="0.2">
      <c r="D230" s="2"/>
      <c r="E230" s="2"/>
      <c r="G230" s="2"/>
      <c r="H230" s="2"/>
      <c r="J230" s="2"/>
      <c r="K230" s="2"/>
      <c r="M230" s="2"/>
      <c r="N230" s="2"/>
      <c r="P230" s="2"/>
      <c r="Q230" s="2"/>
    </row>
    <row r="231" spans="4:17" ht="22.5" customHeight="1" x14ac:dyDescent="0.2">
      <c r="D231" s="2"/>
      <c r="E231" s="2"/>
      <c r="G231" s="2"/>
      <c r="H231" s="2"/>
      <c r="J231" s="2"/>
      <c r="K231" s="2"/>
      <c r="M231" s="2"/>
      <c r="N231" s="2"/>
      <c r="P231" s="2"/>
      <c r="Q231" s="2"/>
    </row>
    <row r="232" spans="4:17" ht="22.5" customHeight="1" x14ac:dyDescent="0.2">
      <c r="D232" s="2"/>
      <c r="E232" s="2"/>
      <c r="G232" s="2"/>
      <c r="H232" s="2"/>
      <c r="J232" s="2"/>
      <c r="K232" s="2"/>
      <c r="M232" s="2"/>
      <c r="N232" s="2"/>
      <c r="P232" s="2"/>
      <c r="Q232" s="2"/>
    </row>
    <row r="233" spans="4:17" ht="22.5" customHeight="1" x14ac:dyDescent="0.2">
      <c r="D233" s="2"/>
      <c r="E233" s="2"/>
      <c r="G233" s="2"/>
      <c r="H233" s="2"/>
      <c r="J233" s="2"/>
      <c r="K233" s="2"/>
      <c r="M233" s="2"/>
      <c r="N233" s="2"/>
      <c r="P233" s="2"/>
      <c r="Q233" s="2"/>
    </row>
    <row r="234" spans="4:17" ht="22.5" customHeight="1" x14ac:dyDescent="0.2">
      <c r="D234" s="2"/>
      <c r="E234" s="2"/>
      <c r="G234" s="2"/>
      <c r="H234" s="2"/>
      <c r="J234" s="2"/>
      <c r="K234" s="2"/>
      <c r="M234" s="2"/>
      <c r="N234" s="2"/>
      <c r="P234" s="2"/>
      <c r="Q234" s="2"/>
    </row>
    <row r="235" spans="4:17" ht="22.5" customHeight="1" x14ac:dyDescent="0.2">
      <c r="D235" s="2"/>
      <c r="E235" s="2"/>
      <c r="G235" s="2"/>
      <c r="H235" s="2"/>
      <c r="J235" s="2"/>
      <c r="K235" s="2"/>
      <c r="M235" s="2"/>
      <c r="N235" s="2"/>
      <c r="P235" s="2"/>
      <c r="Q235" s="2"/>
    </row>
    <row r="236" spans="4:17" ht="22.5" customHeight="1" x14ac:dyDescent="0.2">
      <c r="D236" s="2"/>
      <c r="E236" s="2"/>
      <c r="G236" s="2"/>
      <c r="H236" s="2"/>
      <c r="J236" s="2"/>
      <c r="K236" s="2"/>
      <c r="M236" s="2"/>
      <c r="N236" s="2"/>
      <c r="P236" s="2"/>
      <c r="Q236" s="2"/>
    </row>
    <row r="237" spans="4:17" ht="22.5" customHeight="1" x14ac:dyDescent="0.2">
      <c r="D237" s="2"/>
      <c r="E237" s="2"/>
      <c r="G237" s="2"/>
      <c r="H237" s="2"/>
      <c r="J237" s="2"/>
      <c r="K237" s="2"/>
      <c r="M237" s="2"/>
      <c r="N237" s="2"/>
      <c r="P237" s="2"/>
      <c r="Q237" s="2"/>
    </row>
    <row r="238" spans="4:17" ht="22.5" customHeight="1" x14ac:dyDescent="0.2">
      <c r="D238" s="2"/>
      <c r="E238" s="2"/>
      <c r="G238" s="2"/>
      <c r="H238" s="2"/>
      <c r="J238" s="2"/>
      <c r="K238" s="2"/>
      <c r="M238" s="2"/>
      <c r="N238" s="2"/>
      <c r="P238" s="2"/>
      <c r="Q238" s="2"/>
    </row>
    <row r="239" spans="4:17" ht="22.5" customHeight="1" x14ac:dyDescent="0.2">
      <c r="D239" s="2"/>
      <c r="E239" s="2"/>
      <c r="G239" s="2"/>
      <c r="H239" s="2"/>
      <c r="J239" s="2"/>
      <c r="K239" s="2"/>
      <c r="M239" s="2"/>
      <c r="N239" s="2"/>
      <c r="P239" s="2"/>
      <c r="Q239" s="2"/>
    </row>
    <row r="240" spans="4:17" ht="22.5" customHeight="1" x14ac:dyDescent="0.2">
      <c r="D240" s="2"/>
      <c r="E240" s="2"/>
      <c r="G240" s="2"/>
      <c r="H240" s="2"/>
      <c r="J240" s="2"/>
      <c r="K240" s="2"/>
      <c r="M240" s="2"/>
      <c r="N240" s="2"/>
      <c r="P240" s="2"/>
      <c r="Q240" s="2"/>
    </row>
    <row r="241" spans="4:17" ht="22.5" customHeight="1" x14ac:dyDescent="0.2">
      <c r="D241" s="2"/>
      <c r="E241" s="2"/>
      <c r="G241" s="2"/>
      <c r="H241" s="2"/>
      <c r="J241" s="2"/>
      <c r="K241" s="2"/>
      <c r="M241" s="2"/>
      <c r="N241" s="2"/>
      <c r="P241" s="2"/>
      <c r="Q241" s="2"/>
    </row>
    <row r="242" spans="4:17" ht="22.5" customHeight="1" x14ac:dyDescent="0.2">
      <c r="D242" s="2"/>
      <c r="E242" s="2"/>
      <c r="G242" s="2"/>
      <c r="H242" s="2"/>
      <c r="J242" s="2"/>
      <c r="K242" s="2"/>
      <c r="M242" s="2"/>
      <c r="N242" s="2"/>
      <c r="P242" s="2"/>
      <c r="Q242" s="2"/>
    </row>
    <row r="243" spans="4:17" ht="22.5" customHeight="1" x14ac:dyDescent="0.2">
      <c r="D243" s="2"/>
      <c r="E243" s="2"/>
      <c r="G243" s="2"/>
      <c r="H243" s="2"/>
      <c r="J243" s="2"/>
      <c r="K243" s="2"/>
      <c r="M243" s="2"/>
      <c r="N243" s="2"/>
      <c r="P243" s="2"/>
      <c r="Q243" s="2"/>
    </row>
    <row r="244" spans="4:17" ht="22.5" customHeight="1" x14ac:dyDescent="0.2">
      <c r="D244" s="2"/>
      <c r="E244" s="2"/>
      <c r="G244" s="2"/>
      <c r="H244" s="2"/>
      <c r="J244" s="2"/>
      <c r="K244" s="2"/>
      <c r="M244" s="2"/>
      <c r="N244" s="2"/>
      <c r="P244" s="2"/>
      <c r="Q244" s="2"/>
    </row>
    <row r="245" spans="4:17" ht="22.5" customHeight="1" x14ac:dyDescent="0.2">
      <c r="D245" s="2"/>
      <c r="E245" s="2"/>
      <c r="G245" s="2"/>
      <c r="H245" s="2"/>
      <c r="J245" s="2"/>
      <c r="K245" s="2"/>
      <c r="M245" s="2"/>
      <c r="N245" s="2"/>
      <c r="P245" s="2"/>
      <c r="Q245" s="2"/>
    </row>
    <row r="246" spans="4:17" ht="22.5" customHeight="1" x14ac:dyDescent="0.2">
      <c r="D246" s="2"/>
      <c r="E246" s="2"/>
      <c r="G246" s="2"/>
      <c r="H246" s="2"/>
      <c r="J246" s="2"/>
      <c r="K246" s="2"/>
      <c r="M246" s="2"/>
      <c r="N246" s="2"/>
      <c r="P246" s="2"/>
      <c r="Q246" s="2"/>
    </row>
    <row r="247" spans="4:17" ht="22.5" customHeight="1" x14ac:dyDescent="0.2">
      <c r="D247" s="2"/>
      <c r="E247" s="2"/>
      <c r="G247" s="2"/>
      <c r="H247" s="2"/>
      <c r="J247" s="2"/>
      <c r="K247" s="2"/>
      <c r="M247" s="2"/>
      <c r="N247" s="2"/>
      <c r="P247" s="2"/>
      <c r="Q247" s="2"/>
    </row>
    <row r="248" spans="4:17" ht="22.5" customHeight="1" x14ac:dyDescent="0.2">
      <c r="D248" s="2"/>
      <c r="E248" s="2"/>
      <c r="G248" s="2"/>
      <c r="H248" s="2"/>
      <c r="J248" s="2"/>
      <c r="K248" s="2"/>
      <c r="M248" s="2"/>
      <c r="N248" s="2"/>
      <c r="P248" s="2"/>
      <c r="Q248" s="2"/>
    </row>
    <row r="249" spans="4:17" ht="22.5" customHeight="1" x14ac:dyDescent="0.2">
      <c r="D249" s="2"/>
      <c r="E249" s="2"/>
      <c r="G249" s="2"/>
      <c r="H249" s="2"/>
      <c r="J249" s="2"/>
      <c r="K249" s="2"/>
      <c r="M249" s="2"/>
      <c r="N249" s="2"/>
      <c r="P249" s="2"/>
      <c r="Q249" s="2"/>
    </row>
    <row r="250" spans="4:17" ht="22.5" customHeight="1" x14ac:dyDescent="0.2">
      <c r="D250" s="2"/>
      <c r="E250" s="2"/>
      <c r="G250" s="2"/>
      <c r="H250" s="2"/>
      <c r="J250" s="2"/>
      <c r="K250" s="2"/>
      <c r="M250" s="2"/>
      <c r="N250" s="2"/>
      <c r="P250" s="2"/>
      <c r="Q250" s="2"/>
    </row>
    <row r="251" spans="4:17" ht="22.5" customHeight="1" x14ac:dyDescent="0.2">
      <c r="D251" s="2"/>
      <c r="E251" s="2"/>
      <c r="G251" s="2"/>
      <c r="H251" s="2"/>
      <c r="J251" s="2"/>
      <c r="K251" s="2"/>
      <c r="M251" s="2"/>
      <c r="N251" s="2"/>
      <c r="P251" s="2"/>
      <c r="Q251" s="2"/>
    </row>
    <row r="252" spans="4:17" ht="22.5" customHeight="1" x14ac:dyDescent="0.2">
      <c r="D252" s="2"/>
      <c r="E252" s="2"/>
      <c r="G252" s="2"/>
      <c r="H252" s="2"/>
      <c r="J252" s="2"/>
      <c r="K252" s="2"/>
      <c r="M252" s="2"/>
      <c r="N252" s="2"/>
      <c r="P252" s="2"/>
      <c r="Q252" s="2"/>
    </row>
    <row r="253" spans="4:17" ht="22.5" customHeight="1" x14ac:dyDescent="0.2">
      <c r="D253" s="2"/>
      <c r="E253" s="2"/>
      <c r="G253" s="2"/>
      <c r="H253" s="2"/>
      <c r="J253" s="2"/>
      <c r="K253" s="2"/>
      <c r="M253" s="2"/>
      <c r="N253" s="2"/>
      <c r="P253" s="2"/>
      <c r="Q253" s="2"/>
    </row>
    <row r="254" spans="4:17" ht="22.5" customHeight="1" x14ac:dyDescent="0.2">
      <c r="D254" s="2"/>
      <c r="E254" s="2"/>
      <c r="G254" s="2"/>
      <c r="H254" s="2"/>
      <c r="J254" s="2"/>
      <c r="K254" s="2"/>
      <c r="M254" s="2"/>
      <c r="N254" s="2"/>
      <c r="P254" s="2"/>
      <c r="Q254" s="2"/>
    </row>
    <row r="255" spans="4:17" ht="22.5" customHeight="1" x14ac:dyDescent="0.2">
      <c r="D255" s="2"/>
      <c r="E255" s="2"/>
      <c r="G255" s="2"/>
      <c r="H255" s="2"/>
      <c r="J255" s="2"/>
      <c r="K255" s="2"/>
      <c r="M255" s="2"/>
      <c r="N255" s="2"/>
      <c r="P255" s="2"/>
      <c r="Q255" s="2"/>
    </row>
    <row r="256" spans="4:17" ht="22.5" customHeight="1" x14ac:dyDescent="0.2">
      <c r="D256" s="2"/>
      <c r="E256" s="2"/>
      <c r="G256" s="2"/>
      <c r="H256" s="2"/>
      <c r="J256" s="2"/>
      <c r="K256" s="2"/>
      <c r="M256" s="2"/>
      <c r="N256" s="2"/>
      <c r="P256" s="2"/>
      <c r="Q256" s="2"/>
    </row>
    <row r="257" spans="4:17" ht="22.5" customHeight="1" x14ac:dyDescent="0.2">
      <c r="D257" s="2"/>
      <c r="E257" s="2"/>
      <c r="G257" s="2"/>
      <c r="H257" s="2"/>
      <c r="J257" s="2"/>
      <c r="K257" s="2"/>
      <c r="M257" s="2"/>
      <c r="N257" s="2"/>
      <c r="P257" s="2"/>
      <c r="Q257" s="2"/>
    </row>
    <row r="258" spans="4:17" ht="22.5" customHeight="1" x14ac:dyDescent="0.2">
      <c r="D258" s="2"/>
      <c r="E258" s="2"/>
      <c r="G258" s="2"/>
      <c r="H258" s="2"/>
      <c r="J258" s="2"/>
      <c r="K258" s="2"/>
      <c r="M258" s="2"/>
      <c r="N258" s="2"/>
      <c r="P258" s="2"/>
      <c r="Q258" s="2"/>
    </row>
    <row r="259" spans="4:17" ht="22.5" customHeight="1" x14ac:dyDescent="0.2">
      <c r="D259" s="2"/>
      <c r="E259" s="2"/>
      <c r="G259" s="2"/>
      <c r="H259" s="2"/>
      <c r="J259" s="2"/>
      <c r="K259" s="2"/>
      <c r="M259" s="2"/>
      <c r="N259" s="2"/>
      <c r="P259" s="2"/>
      <c r="Q259" s="2"/>
    </row>
    <row r="260" spans="4:17" ht="22.5" customHeight="1" x14ac:dyDescent="0.2">
      <c r="D260" s="2"/>
      <c r="E260" s="2"/>
      <c r="G260" s="2"/>
      <c r="H260" s="2"/>
      <c r="J260" s="2"/>
      <c r="K260" s="2"/>
      <c r="M260" s="2"/>
      <c r="N260" s="2"/>
      <c r="P260" s="2"/>
      <c r="Q260" s="2"/>
    </row>
    <row r="261" spans="4:17" ht="22.5" customHeight="1" x14ac:dyDescent="0.2">
      <c r="D261" s="2"/>
      <c r="E261" s="2"/>
      <c r="G261" s="2"/>
      <c r="H261" s="2"/>
      <c r="J261" s="2"/>
      <c r="K261" s="2"/>
      <c r="M261" s="2"/>
      <c r="N261" s="2"/>
      <c r="P261" s="2"/>
      <c r="Q261" s="2"/>
    </row>
    <row r="262" spans="4:17" ht="22.5" customHeight="1" x14ac:dyDescent="0.2">
      <c r="D262" s="2"/>
      <c r="E262" s="2"/>
      <c r="G262" s="2"/>
      <c r="H262" s="2"/>
      <c r="J262" s="2"/>
      <c r="K262" s="2"/>
      <c r="M262" s="2"/>
      <c r="N262" s="2"/>
      <c r="P262" s="2"/>
      <c r="Q262" s="2"/>
    </row>
    <row r="263" spans="4:17" ht="22.5" customHeight="1" x14ac:dyDescent="0.2">
      <c r="D263" s="2"/>
      <c r="E263" s="2"/>
      <c r="G263" s="2"/>
      <c r="H263" s="2"/>
      <c r="J263" s="2"/>
      <c r="K263" s="2"/>
      <c r="M263" s="2"/>
      <c r="N263" s="2"/>
      <c r="P263" s="2"/>
      <c r="Q263" s="2"/>
    </row>
    <row r="264" spans="4:17" ht="22.5" customHeight="1" x14ac:dyDescent="0.2">
      <c r="D264" s="2"/>
      <c r="E264" s="2"/>
      <c r="G264" s="2"/>
      <c r="H264" s="2"/>
      <c r="J264" s="2"/>
      <c r="K264" s="2"/>
      <c r="M264" s="2"/>
      <c r="N264" s="2"/>
      <c r="P264" s="2"/>
      <c r="Q264" s="2"/>
    </row>
    <row r="265" spans="4:17" ht="22.5" customHeight="1" x14ac:dyDescent="0.2">
      <c r="D265" s="2"/>
      <c r="E265" s="2"/>
      <c r="G265" s="2"/>
      <c r="H265" s="2"/>
      <c r="J265" s="2"/>
      <c r="K265" s="2"/>
      <c r="M265" s="2"/>
      <c r="N265" s="2"/>
      <c r="P265" s="2"/>
      <c r="Q265" s="2"/>
    </row>
    <row r="266" spans="4:17" ht="22.5" customHeight="1" x14ac:dyDescent="0.2">
      <c r="D266" s="2"/>
      <c r="E266" s="2"/>
      <c r="G266" s="2"/>
      <c r="H266" s="2"/>
      <c r="J266" s="2"/>
      <c r="K266" s="2"/>
      <c r="M266" s="2"/>
      <c r="N266" s="2"/>
      <c r="P266" s="2"/>
      <c r="Q266" s="2"/>
    </row>
    <row r="267" spans="4:17" ht="22.5" customHeight="1" x14ac:dyDescent="0.2">
      <c r="D267" s="2"/>
      <c r="E267" s="2"/>
      <c r="G267" s="2"/>
      <c r="H267" s="2"/>
      <c r="J267" s="2"/>
      <c r="K267" s="2"/>
      <c r="M267" s="2"/>
      <c r="N267" s="2"/>
      <c r="P267" s="2"/>
      <c r="Q267" s="2"/>
    </row>
    <row r="268" spans="4:17" ht="22.5" customHeight="1" x14ac:dyDescent="0.2">
      <c r="D268" s="2"/>
      <c r="E268" s="2"/>
      <c r="G268" s="2"/>
      <c r="H268" s="2"/>
      <c r="J268" s="2"/>
      <c r="K268" s="2"/>
      <c r="M268" s="2"/>
      <c r="N268" s="2"/>
      <c r="P268" s="2"/>
      <c r="Q268" s="2"/>
    </row>
    <row r="269" spans="4:17" ht="22.5" customHeight="1" x14ac:dyDescent="0.2">
      <c r="D269" s="2"/>
      <c r="E269" s="2"/>
      <c r="G269" s="2"/>
      <c r="H269" s="2"/>
      <c r="J269" s="2"/>
      <c r="K269" s="2"/>
      <c r="M269" s="2"/>
      <c r="N269" s="2"/>
      <c r="P269" s="2"/>
      <c r="Q269" s="2"/>
    </row>
    <row r="270" spans="4:17" ht="22.5" customHeight="1" x14ac:dyDescent="0.2">
      <c r="D270" s="2"/>
      <c r="E270" s="2"/>
      <c r="G270" s="2"/>
      <c r="H270" s="2"/>
      <c r="J270" s="2"/>
      <c r="K270" s="2"/>
      <c r="M270" s="2"/>
      <c r="N270" s="2"/>
      <c r="P270" s="2"/>
      <c r="Q270" s="2"/>
    </row>
    <row r="271" spans="4:17" ht="22.5" customHeight="1" x14ac:dyDescent="0.2">
      <c r="D271" s="2"/>
      <c r="E271" s="2"/>
      <c r="G271" s="2"/>
      <c r="H271" s="2"/>
      <c r="J271" s="2"/>
      <c r="K271" s="2"/>
      <c r="M271" s="2"/>
      <c r="N271" s="2"/>
      <c r="P271" s="2"/>
      <c r="Q271" s="2"/>
    </row>
    <row r="272" spans="4:17" ht="22.5" customHeight="1" x14ac:dyDescent="0.2">
      <c r="D272" s="2"/>
      <c r="E272" s="2"/>
      <c r="G272" s="2"/>
      <c r="H272" s="2"/>
      <c r="J272" s="2"/>
      <c r="K272" s="2"/>
      <c r="M272" s="2"/>
      <c r="N272" s="2"/>
      <c r="P272" s="2"/>
      <c r="Q272" s="2"/>
    </row>
    <row r="273" spans="4:17" ht="22.5" customHeight="1" x14ac:dyDescent="0.2">
      <c r="D273" s="2"/>
      <c r="E273" s="2"/>
      <c r="G273" s="2"/>
      <c r="H273" s="2"/>
      <c r="J273" s="2"/>
      <c r="K273" s="2"/>
      <c r="M273" s="2"/>
      <c r="N273" s="2"/>
      <c r="P273" s="2"/>
      <c r="Q273" s="2"/>
    </row>
    <row r="274" spans="4:17" ht="22.5" customHeight="1" x14ac:dyDescent="0.2">
      <c r="D274" s="2"/>
      <c r="E274" s="2"/>
      <c r="G274" s="2"/>
      <c r="H274" s="2"/>
      <c r="J274" s="2"/>
      <c r="K274" s="2"/>
      <c r="M274" s="2"/>
      <c r="N274" s="2"/>
      <c r="P274" s="2"/>
      <c r="Q274" s="2"/>
    </row>
    <row r="275" spans="4:17" ht="22.5" customHeight="1" x14ac:dyDescent="0.2">
      <c r="D275" s="2"/>
      <c r="E275" s="2"/>
      <c r="G275" s="2"/>
      <c r="H275" s="2"/>
      <c r="J275" s="2"/>
      <c r="K275" s="2"/>
      <c r="M275" s="2"/>
      <c r="N275" s="2"/>
      <c r="P275" s="2"/>
      <c r="Q275" s="2"/>
    </row>
    <row r="276" spans="4:17" ht="22.5" customHeight="1" x14ac:dyDescent="0.2">
      <c r="D276" s="2"/>
      <c r="E276" s="2"/>
      <c r="G276" s="2"/>
      <c r="H276" s="2"/>
      <c r="J276" s="2"/>
      <c r="K276" s="2"/>
      <c r="M276" s="2"/>
      <c r="N276" s="2"/>
      <c r="P276" s="2"/>
      <c r="Q276" s="2"/>
    </row>
    <row r="277" spans="4:17" ht="22.5" customHeight="1" x14ac:dyDescent="0.2">
      <c r="D277" s="2"/>
      <c r="E277" s="2"/>
      <c r="G277" s="2"/>
      <c r="H277" s="2"/>
      <c r="J277" s="2"/>
      <c r="K277" s="2"/>
      <c r="M277" s="2"/>
      <c r="N277" s="2"/>
      <c r="P277" s="2"/>
      <c r="Q277" s="2"/>
    </row>
    <row r="278" spans="4:17" ht="22.5" customHeight="1" x14ac:dyDescent="0.2">
      <c r="D278" s="2"/>
      <c r="E278" s="2"/>
      <c r="G278" s="2"/>
      <c r="H278" s="2"/>
      <c r="J278" s="2"/>
      <c r="K278" s="2"/>
      <c r="M278" s="2"/>
      <c r="N278" s="2"/>
      <c r="P278" s="2"/>
      <c r="Q278" s="2"/>
    </row>
    <row r="279" spans="4:17" ht="22.5" customHeight="1" x14ac:dyDescent="0.2">
      <c r="D279" s="2"/>
      <c r="E279" s="2"/>
      <c r="G279" s="2"/>
      <c r="H279" s="2"/>
      <c r="J279" s="2"/>
      <c r="K279" s="2"/>
      <c r="M279" s="2"/>
      <c r="N279" s="2"/>
      <c r="P279" s="2"/>
      <c r="Q279" s="2"/>
    </row>
    <row r="280" spans="4:17" ht="22.5" customHeight="1" x14ac:dyDescent="0.2">
      <c r="D280" s="2"/>
      <c r="E280" s="2"/>
      <c r="G280" s="2"/>
      <c r="H280" s="2"/>
      <c r="J280" s="2"/>
      <c r="K280" s="2"/>
      <c r="M280" s="2"/>
      <c r="N280" s="2"/>
      <c r="P280" s="2"/>
      <c r="Q280" s="2"/>
    </row>
    <row r="281" spans="4:17" ht="22.5" customHeight="1" x14ac:dyDescent="0.2">
      <c r="D281" s="2"/>
      <c r="E281" s="2"/>
      <c r="G281" s="2"/>
      <c r="H281" s="2"/>
      <c r="J281" s="2"/>
      <c r="K281" s="2"/>
      <c r="M281" s="2"/>
      <c r="N281" s="2"/>
      <c r="P281" s="2"/>
      <c r="Q281" s="2"/>
    </row>
    <row r="282" spans="4:17" ht="22.5" customHeight="1" x14ac:dyDescent="0.2">
      <c r="D282" s="2"/>
      <c r="E282" s="2"/>
      <c r="G282" s="2"/>
      <c r="H282" s="2"/>
      <c r="J282" s="2"/>
      <c r="K282" s="2"/>
      <c r="M282" s="2"/>
      <c r="N282" s="2"/>
      <c r="P282" s="2"/>
      <c r="Q282" s="2"/>
    </row>
    <row r="283" spans="4:17" ht="22.5" customHeight="1" x14ac:dyDescent="0.2">
      <c r="D283" s="2"/>
      <c r="E283" s="2"/>
      <c r="G283" s="2"/>
      <c r="H283" s="2"/>
      <c r="J283" s="2"/>
      <c r="K283" s="2"/>
      <c r="M283" s="2"/>
      <c r="N283" s="2"/>
      <c r="P283" s="2"/>
      <c r="Q283" s="2"/>
    </row>
    <row r="284" spans="4:17" ht="22.5" customHeight="1" x14ac:dyDescent="0.2">
      <c r="D284" s="2"/>
      <c r="E284" s="2"/>
      <c r="G284" s="2"/>
      <c r="H284" s="2"/>
      <c r="J284" s="2"/>
      <c r="K284" s="2"/>
      <c r="M284" s="2"/>
      <c r="N284" s="2"/>
      <c r="P284" s="2"/>
      <c r="Q284" s="2"/>
    </row>
    <row r="285" spans="4:17" ht="22.5" customHeight="1" x14ac:dyDescent="0.2">
      <c r="D285" s="2"/>
      <c r="E285" s="2"/>
      <c r="G285" s="2"/>
      <c r="H285" s="2"/>
      <c r="J285" s="2"/>
      <c r="K285" s="2"/>
      <c r="M285" s="2"/>
      <c r="N285" s="2"/>
      <c r="P285" s="2"/>
      <c r="Q285" s="2"/>
    </row>
    <row r="286" spans="4:17" ht="22.5" customHeight="1" x14ac:dyDescent="0.2">
      <c r="D286" s="2"/>
      <c r="E286" s="2"/>
      <c r="G286" s="2"/>
      <c r="H286" s="2"/>
      <c r="J286" s="2"/>
      <c r="K286" s="2"/>
      <c r="M286" s="2"/>
      <c r="N286" s="2"/>
      <c r="P286" s="2"/>
      <c r="Q286" s="2"/>
    </row>
    <row r="287" spans="4:17" ht="22.5" customHeight="1" x14ac:dyDescent="0.2">
      <c r="D287" s="2"/>
      <c r="E287" s="2"/>
      <c r="G287" s="2"/>
      <c r="H287" s="2"/>
      <c r="J287" s="2"/>
      <c r="K287" s="2"/>
      <c r="M287" s="2"/>
      <c r="N287" s="2"/>
      <c r="P287" s="2"/>
      <c r="Q287" s="2"/>
    </row>
    <row r="288" spans="4:17" ht="22.5" customHeight="1" x14ac:dyDescent="0.2">
      <c r="D288" s="2"/>
      <c r="E288" s="2"/>
      <c r="G288" s="2"/>
      <c r="H288" s="2"/>
      <c r="J288" s="2"/>
      <c r="K288" s="2"/>
      <c r="M288" s="2"/>
      <c r="N288" s="2"/>
      <c r="P288" s="2"/>
      <c r="Q288" s="2"/>
    </row>
    <row r="289" spans="4:17" ht="22.5" customHeight="1" x14ac:dyDescent="0.2">
      <c r="D289" s="2"/>
      <c r="E289" s="2"/>
      <c r="G289" s="2"/>
      <c r="H289" s="2"/>
      <c r="J289" s="2"/>
      <c r="K289" s="2"/>
      <c r="M289" s="2"/>
      <c r="N289" s="2"/>
      <c r="P289" s="2"/>
      <c r="Q289" s="2"/>
    </row>
    <row r="290" spans="4:17" ht="22.5" customHeight="1" x14ac:dyDescent="0.2">
      <c r="D290" s="2"/>
      <c r="E290" s="2"/>
      <c r="G290" s="2"/>
      <c r="H290" s="2"/>
      <c r="J290" s="2"/>
      <c r="K290" s="2"/>
      <c r="M290" s="2"/>
      <c r="N290" s="2"/>
      <c r="P290" s="2"/>
      <c r="Q290" s="2"/>
    </row>
    <row r="291" spans="4:17" ht="22.5" customHeight="1" x14ac:dyDescent="0.2">
      <c r="D291" s="2"/>
      <c r="E291" s="2"/>
      <c r="G291" s="2"/>
      <c r="H291" s="2"/>
      <c r="J291" s="2"/>
      <c r="K291" s="2"/>
      <c r="M291" s="2"/>
      <c r="N291" s="2"/>
      <c r="P291" s="2"/>
      <c r="Q291" s="2"/>
    </row>
    <row r="292" spans="4:17" ht="22.5" customHeight="1" x14ac:dyDescent="0.2">
      <c r="D292" s="2"/>
      <c r="E292" s="2"/>
      <c r="G292" s="2"/>
      <c r="H292" s="2"/>
      <c r="J292" s="2"/>
      <c r="K292" s="2"/>
      <c r="M292" s="2"/>
      <c r="N292" s="2"/>
      <c r="P292" s="2"/>
      <c r="Q292" s="2"/>
    </row>
    <row r="293" spans="4:17" ht="22.5" customHeight="1" x14ac:dyDescent="0.2">
      <c r="D293" s="2"/>
      <c r="E293" s="2"/>
      <c r="G293" s="2"/>
      <c r="H293" s="2"/>
      <c r="J293" s="2"/>
      <c r="K293" s="2"/>
      <c r="M293" s="2"/>
      <c r="N293" s="2"/>
      <c r="P293" s="2"/>
      <c r="Q293" s="2"/>
    </row>
    <row r="294" spans="4:17" ht="22.5" customHeight="1" x14ac:dyDescent="0.2">
      <c r="D294" s="2"/>
      <c r="E294" s="2"/>
      <c r="G294" s="2"/>
      <c r="H294" s="2"/>
      <c r="J294" s="2"/>
      <c r="K294" s="2"/>
      <c r="M294" s="2"/>
      <c r="N294" s="2"/>
      <c r="P294" s="2"/>
      <c r="Q294" s="2"/>
    </row>
    <row r="295" spans="4:17" ht="22.5" customHeight="1" x14ac:dyDescent="0.2">
      <c r="D295" s="2"/>
      <c r="E295" s="2"/>
      <c r="G295" s="2"/>
      <c r="H295" s="2"/>
      <c r="J295" s="2"/>
      <c r="K295" s="2"/>
      <c r="M295" s="2"/>
      <c r="N295" s="2"/>
      <c r="P295" s="2"/>
      <c r="Q295" s="2"/>
    </row>
    <row r="296" spans="4:17" ht="22.5" customHeight="1" x14ac:dyDescent="0.2">
      <c r="D296" s="2"/>
      <c r="E296" s="2"/>
      <c r="G296" s="2"/>
      <c r="H296" s="2"/>
      <c r="J296" s="2"/>
      <c r="K296" s="2"/>
      <c r="M296" s="2"/>
      <c r="N296" s="2"/>
      <c r="P296" s="2"/>
      <c r="Q296" s="2"/>
    </row>
    <row r="297" spans="4:17" ht="22.5" customHeight="1" x14ac:dyDescent="0.2">
      <c r="D297" s="2"/>
      <c r="E297" s="2"/>
      <c r="G297" s="2"/>
      <c r="H297" s="2"/>
      <c r="J297" s="2"/>
      <c r="K297" s="2"/>
      <c r="M297" s="2"/>
      <c r="N297" s="2"/>
      <c r="P297" s="2"/>
      <c r="Q297" s="2"/>
    </row>
    <row r="298" spans="4:17" ht="22.5" customHeight="1" x14ac:dyDescent="0.2">
      <c r="D298" s="2"/>
      <c r="E298" s="2"/>
      <c r="G298" s="2"/>
      <c r="H298" s="2"/>
      <c r="J298" s="2"/>
      <c r="K298" s="2"/>
      <c r="M298" s="2"/>
      <c r="N298" s="2"/>
      <c r="P298" s="2"/>
      <c r="Q298" s="2"/>
    </row>
    <row r="299" spans="4:17" ht="22.5" customHeight="1" x14ac:dyDescent="0.2">
      <c r="D299" s="2"/>
      <c r="E299" s="2"/>
      <c r="G299" s="2"/>
      <c r="H299" s="2"/>
      <c r="J299" s="2"/>
      <c r="K299" s="2"/>
      <c r="M299" s="2"/>
      <c r="N299" s="2"/>
      <c r="P299" s="2"/>
      <c r="Q299" s="2"/>
    </row>
    <row r="300" spans="4:17" ht="22.5" customHeight="1" x14ac:dyDescent="0.2">
      <c r="D300" s="2"/>
      <c r="E300" s="2"/>
      <c r="G300" s="2"/>
      <c r="H300" s="2"/>
      <c r="J300" s="2"/>
      <c r="K300" s="2"/>
      <c r="M300" s="2"/>
      <c r="N300" s="2"/>
      <c r="P300" s="2"/>
      <c r="Q300" s="2"/>
    </row>
    <row r="301" spans="4:17" ht="22.5" customHeight="1" x14ac:dyDescent="0.2">
      <c r="D301" s="2"/>
      <c r="E301" s="2"/>
      <c r="G301" s="2"/>
      <c r="H301" s="2"/>
      <c r="J301" s="2"/>
      <c r="K301" s="2"/>
      <c r="M301" s="2"/>
      <c r="N301" s="2"/>
      <c r="P301" s="2"/>
      <c r="Q301" s="2"/>
    </row>
    <row r="302" spans="4:17" ht="22.5" customHeight="1" x14ac:dyDescent="0.2">
      <c r="D302" s="2"/>
      <c r="E302" s="2"/>
      <c r="G302" s="2"/>
      <c r="H302" s="2"/>
      <c r="J302" s="2"/>
      <c r="K302" s="2"/>
      <c r="M302" s="2"/>
      <c r="N302" s="2"/>
      <c r="P302" s="2"/>
      <c r="Q302" s="2"/>
    </row>
    <row r="303" spans="4:17" ht="22.5" customHeight="1" x14ac:dyDescent="0.2">
      <c r="D303" s="2"/>
      <c r="E303" s="2"/>
      <c r="G303" s="2"/>
      <c r="H303" s="2"/>
      <c r="J303" s="2"/>
      <c r="K303" s="2"/>
      <c r="M303" s="2"/>
      <c r="N303" s="2"/>
      <c r="P303" s="2"/>
      <c r="Q303" s="2"/>
    </row>
    <row r="304" spans="4:17" ht="22.5" customHeight="1" x14ac:dyDescent="0.2">
      <c r="D304" s="2"/>
      <c r="E304" s="2"/>
      <c r="G304" s="2"/>
      <c r="H304" s="2"/>
      <c r="J304" s="2"/>
      <c r="K304" s="2"/>
      <c r="M304" s="2"/>
      <c r="N304" s="2"/>
      <c r="P304" s="2"/>
      <c r="Q304" s="2"/>
    </row>
    <row r="305" spans="4:17" ht="22.5" customHeight="1" x14ac:dyDescent="0.2">
      <c r="D305" s="2"/>
      <c r="E305" s="2"/>
      <c r="G305" s="2"/>
      <c r="H305" s="2"/>
      <c r="J305" s="2"/>
      <c r="K305" s="2"/>
      <c r="M305" s="2"/>
      <c r="N305" s="2"/>
      <c r="P305" s="2"/>
      <c r="Q305" s="2"/>
    </row>
    <row r="306" spans="4:17" ht="22.5" customHeight="1" x14ac:dyDescent="0.2">
      <c r="D306" s="2"/>
      <c r="E306" s="2"/>
      <c r="G306" s="2"/>
      <c r="H306" s="2"/>
      <c r="J306" s="2"/>
      <c r="K306" s="2"/>
      <c r="M306" s="2"/>
      <c r="N306" s="2"/>
      <c r="P306" s="2"/>
      <c r="Q306" s="2"/>
    </row>
    <row r="307" spans="4:17" ht="22.5" customHeight="1" x14ac:dyDescent="0.2">
      <c r="D307" s="2"/>
      <c r="E307" s="2"/>
      <c r="G307" s="2"/>
      <c r="H307" s="2"/>
      <c r="J307" s="2"/>
      <c r="K307" s="2"/>
      <c r="M307" s="2"/>
      <c r="N307" s="2"/>
      <c r="P307" s="2"/>
      <c r="Q307" s="2"/>
    </row>
    <row r="308" spans="4:17" ht="22.5" customHeight="1" x14ac:dyDescent="0.2">
      <c r="D308" s="2"/>
      <c r="E308" s="2"/>
      <c r="G308" s="2"/>
      <c r="H308" s="2"/>
      <c r="J308" s="2"/>
      <c r="K308" s="2"/>
      <c r="M308" s="2"/>
      <c r="N308" s="2"/>
      <c r="P308" s="2"/>
      <c r="Q308" s="2"/>
    </row>
    <row r="309" spans="4:17" ht="22.5" customHeight="1" x14ac:dyDescent="0.2">
      <c r="D309" s="2"/>
      <c r="E309" s="2"/>
      <c r="G309" s="2"/>
      <c r="H309" s="2"/>
      <c r="J309" s="2"/>
      <c r="K309" s="2"/>
      <c r="M309" s="2"/>
      <c r="N309" s="2"/>
      <c r="P309" s="2"/>
      <c r="Q309" s="2"/>
    </row>
    <row r="310" spans="4:17" ht="22.5" customHeight="1" x14ac:dyDescent="0.2">
      <c r="D310" s="2"/>
      <c r="E310" s="2"/>
      <c r="G310" s="2"/>
      <c r="H310" s="2"/>
      <c r="J310" s="2"/>
      <c r="K310" s="2"/>
      <c r="M310" s="2"/>
      <c r="N310" s="2"/>
      <c r="P310" s="2"/>
      <c r="Q310" s="2"/>
    </row>
    <row r="311" spans="4:17" ht="22.5" customHeight="1" x14ac:dyDescent="0.2">
      <c r="D311" s="2"/>
      <c r="E311" s="2"/>
      <c r="G311" s="2"/>
      <c r="H311" s="2"/>
      <c r="J311" s="2"/>
      <c r="K311" s="2"/>
      <c r="M311" s="2"/>
      <c r="N311" s="2"/>
      <c r="P311" s="2"/>
      <c r="Q311" s="2"/>
    </row>
    <row r="312" spans="4:17" ht="22.5" customHeight="1" x14ac:dyDescent="0.2">
      <c r="D312" s="2"/>
      <c r="E312" s="2"/>
      <c r="G312" s="2"/>
      <c r="H312" s="2"/>
      <c r="J312" s="2"/>
      <c r="K312" s="2"/>
      <c r="M312" s="2"/>
      <c r="N312" s="2"/>
      <c r="P312" s="2"/>
      <c r="Q312" s="2"/>
    </row>
    <row r="313" spans="4:17" ht="22.5" customHeight="1" x14ac:dyDescent="0.2">
      <c r="D313" s="2"/>
      <c r="E313" s="2"/>
      <c r="G313" s="2"/>
      <c r="H313" s="2"/>
      <c r="J313" s="2"/>
      <c r="K313" s="2"/>
      <c r="M313" s="2"/>
      <c r="N313" s="2"/>
      <c r="P313" s="2"/>
      <c r="Q313" s="2"/>
    </row>
    <row r="314" spans="4:17" ht="22.5" customHeight="1" x14ac:dyDescent="0.2">
      <c r="D314" s="2"/>
      <c r="E314" s="2"/>
      <c r="G314" s="2"/>
      <c r="H314" s="2"/>
      <c r="J314" s="2"/>
      <c r="K314" s="2"/>
      <c r="M314" s="2"/>
      <c r="N314" s="2"/>
      <c r="P314" s="2"/>
      <c r="Q314" s="2"/>
    </row>
    <row r="315" spans="4:17" ht="22.5" customHeight="1" x14ac:dyDescent="0.2">
      <c r="D315" s="2"/>
      <c r="E315" s="2"/>
      <c r="G315" s="2"/>
      <c r="H315" s="2"/>
      <c r="J315" s="2"/>
      <c r="K315" s="2"/>
      <c r="M315" s="2"/>
      <c r="N315" s="2"/>
      <c r="P315" s="2"/>
      <c r="Q315" s="2"/>
    </row>
    <row r="316" spans="4:17" ht="22.5" customHeight="1" x14ac:dyDescent="0.2">
      <c r="D316" s="2"/>
      <c r="E316" s="2"/>
      <c r="G316" s="2"/>
      <c r="H316" s="2"/>
      <c r="J316" s="2"/>
      <c r="K316" s="2"/>
      <c r="M316" s="2"/>
      <c r="N316" s="2"/>
      <c r="P316" s="2"/>
      <c r="Q316" s="2"/>
    </row>
    <row r="317" spans="4:17" ht="22.5" customHeight="1" x14ac:dyDescent="0.2">
      <c r="D317" s="2"/>
      <c r="E317" s="2"/>
      <c r="G317" s="2"/>
      <c r="H317" s="2"/>
      <c r="J317" s="2"/>
      <c r="K317" s="2"/>
      <c r="M317" s="2"/>
      <c r="N317" s="2"/>
      <c r="P317" s="2"/>
      <c r="Q317" s="2"/>
    </row>
    <row r="318" spans="4:17" ht="22.5" customHeight="1" x14ac:dyDescent="0.2">
      <c r="D318" s="2"/>
      <c r="E318" s="2"/>
      <c r="G318" s="2"/>
      <c r="H318" s="2"/>
      <c r="J318" s="2"/>
      <c r="K318" s="2"/>
      <c r="M318" s="2"/>
      <c r="N318" s="2"/>
      <c r="P318" s="2"/>
      <c r="Q318" s="2"/>
    </row>
    <row r="319" spans="4:17" ht="22.5" customHeight="1" x14ac:dyDescent="0.2">
      <c r="D319" s="2"/>
      <c r="E319" s="2"/>
      <c r="G319" s="2"/>
      <c r="H319" s="2"/>
      <c r="J319" s="2"/>
      <c r="K319" s="2"/>
      <c r="M319" s="2"/>
      <c r="N319" s="2"/>
      <c r="P319" s="2"/>
      <c r="Q319" s="2"/>
    </row>
    <row r="320" spans="4:17" ht="22.5" customHeight="1" x14ac:dyDescent="0.2">
      <c r="D320" s="2"/>
      <c r="E320" s="2"/>
      <c r="G320" s="2"/>
      <c r="H320" s="2"/>
      <c r="J320" s="2"/>
      <c r="K320" s="2"/>
      <c r="M320" s="2"/>
      <c r="N320" s="2"/>
      <c r="P320" s="2"/>
      <c r="Q320" s="2"/>
    </row>
    <row r="321" spans="4:17" ht="22.5" customHeight="1" x14ac:dyDescent="0.2">
      <c r="D321" s="2"/>
      <c r="E321" s="2"/>
      <c r="G321" s="2"/>
      <c r="H321" s="2"/>
      <c r="J321" s="2"/>
      <c r="K321" s="2"/>
      <c r="M321" s="2"/>
      <c r="N321" s="2"/>
      <c r="P321" s="2"/>
      <c r="Q321" s="2"/>
    </row>
    <row r="322" spans="4:17" ht="22.5" customHeight="1" x14ac:dyDescent="0.2">
      <c r="D322" s="2"/>
      <c r="E322" s="2"/>
      <c r="G322" s="2"/>
      <c r="H322" s="2"/>
      <c r="J322" s="2"/>
      <c r="K322" s="2"/>
      <c r="M322" s="2"/>
      <c r="N322" s="2"/>
      <c r="P322" s="2"/>
      <c r="Q322" s="2"/>
    </row>
    <row r="323" spans="4:17" ht="22.5" customHeight="1" x14ac:dyDescent="0.2">
      <c r="D323" s="2"/>
      <c r="E323" s="2"/>
      <c r="G323" s="2"/>
      <c r="H323" s="2"/>
      <c r="J323" s="2"/>
      <c r="K323" s="2"/>
      <c r="M323" s="2"/>
      <c r="N323" s="2"/>
      <c r="P323" s="2"/>
      <c r="Q323" s="2"/>
    </row>
    <row r="324" spans="4:17" ht="22.5" customHeight="1" x14ac:dyDescent="0.2">
      <c r="D324" s="2"/>
      <c r="E324" s="2"/>
      <c r="G324" s="2"/>
      <c r="H324" s="2"/>
      <c r="J324" s="2"/>
      <c r="K324" s="2"/>
      <c r="M324" s="2"/>
      <c r="N324" s="2"/>
      <c r="P324" s="2"/>
      <c r="Q324" s="2"/>
    </row>
    <row r="325" spans="4:17" ht="22.5" customHeight="1" x14ac:dyDescent="0.2">
      <c r="D325" s="2"/>
      <c r="E325" s="2"/>
      <c r="G325" s="2"/>
      <c r="H325" s="2"/>
      <c r="J325" s="2"/>
      <c r="K325" s="2"/>
      <c r="M325" s="2"/>
      <c r="N325" s="2"/>
      <c r="P325" s="2"/>
      <c r="Q325" s="2"/>
    </row>
    <row r="326" spans="4:17" ht="22.5" customHeight="1" x14ac:dyDescent="0.2">
      <c r="D326" s="2"/>
      <c r="E326" s="2"/>
      <c r="G326" s="2"/>
      <c r="H326" s="2"/>
      <c r="J326" s="2"/>
      <c r="K326" s="2"/>
      <c r="M326" s="2"/>
      <c r="N326" s="2"/>
      <c r="P326" s="2"/>
      <c r="Q326" s="2"/>
    </row>
    <row r="327" spans="4:17" ht="22.5" customHeight="1" x14ac:dyDescent="0.2">
      <c r="D327" s="2"/>
      <c r="E327" s="2"/>
      <c r="G327" s="2"/>
      <c r="H327" s="2"/>
      <c r="J327" s="2"/>
      <c r="K327" s="2"/>
      <c r="M327" s="2"/>
      <c r="N327" s="2"/>
      <c r="P327" s="2"/>
      <c r="Q327" s="2"/>
    </row>
    <row r="328" spans="4:17" ht="22.5" customHeight="1" x14ac:dyDescent="0.2">
      <c r="D328" s="2"/>
      <c r="E328" s="2"/>
      <c r="G328" s="2"/>
      <c r="H328" s="2"/>
      <c r="J328" s="2"/>
      <c r="K328" s="2"/>
      <c r="M328" s="2"/>
      <c r="N328" s="2"/>
      <c r="P328" s="2"/>
      <c r="Q328" s="2"/>
    </row>
    <row r="329" spans="4:17" ht="22.5" customHeight="1" x14ac:dyDescent="0.2">
      <c r="D329" s="2"/>
      <c r="E329" s="2"/>
      <c r="G329" s="2"/>
      <c r="H329" s="2"/>
      <c r="J329" s="2"/>
      <c r="K329" s="2"/>
      <c r="M329" s="2"/>
      <c r="N329" s="2"/>
      <c r="P329" s="2"/>
      <c r="Q329" s="2"/>
    </row>
    <row r="330" spans="4:17" ht="22.5" customHeight="1" x14ac:dyDescent="0.2">
      <c r="D330" s="2"/>
      <c r="E330" s="2"/>
      <c r="G330" s="2"/>
      <c r="H330" s="2"/>
      <c r="J330" s="2"/>
      <c r="K330" s="2"/>
      <c r="M330" s="2"/>
      <c r="N330" s="2"/>
      <c r="P330" s="2"/>
      <c r="Q330" s="2"/>
    </row>
    <row r="331" spans="4:17" ht="22.5" customHeight="1" x14ac:dyDescent="0.2">
      <c r="D331" s="2"/>
      <c r="E331" s="2"/>
      <c r="G331" s="2"/>
      <c r="H331" s="2"/>
      <c r="J331" s="2"/>
      <c r="K331" s="2"/>
      <c r="M331" s="2"/>
      <c r="N331" s="2"/>
      <c r="P331" s="2"/>
      <c r="Q331" s="2"/>
    </row>
    <row r="332" spans="4:17" ht="22.5" customHeight="1" x14ac:dyDescent="0.2">
      <c r="D332" s="2"/>
      <c r="E332" s="2"/>
      <c r="G332" s="2"/>
      <c r="H332" s="2"/>
      <c r="J332" s="2"/>
      <c r="K332" s="2"/>
      <c r="M332" s="2"/>
      <c r="N332" s="2"/>
      <c r="P332" s="2"/>
      <c r="Q332" s="2"/>
    </row>
    <row r="333" spans="4:17" ht="22.5" customHeight="1" x14ac:dyDescent="0.2">
      <c r="D333" s="2"/>
      <c r="E333" s="2"/>
      <c r="G333" s="2"/>
      <c r="H333" s="2"/>
      <c r="J333" s="2"/>
      <c r="K333" s="2"/>
      <c r="M333" s="2"/>
      <c r="N333" s="2"/>
      <c r="P333" s="2"/>
      <c r="Q333" s="2"/>
    </row>
    <row r="334" spans="4:17" ht="22.5" customHeight="1" x14ac:dyDescent="0.2">
      <c r="D334" s="2"/>
      <c r="E334" s="2"/>
      <c r="G334" s="2"/>
      <c r="H334" s="2"/>
      <c r="J334" s="2"/>
      <c r="K334" s="2"/>
      <c r="M334" s="2"/>
      <c r="N334" s="2"/>
      <c r="P334" s="2"/>
      <c r="Q334" s="2"/>
    </row>
    <row r="335" spans="4:17" ht="22.5" customHeight="1" x14ac:dyDescent="0.2">
      <c r="D335" s="2"/>
      <c r="E335" s="2"/>
      <c r="G335" s="2"/>
      <c r="H335" s="2"/>
      <c r="J335" s="2"/>
      <c r="K335" s="2"/>
      <c r="M335" s="2"/>
      <c r="N335" s="2"/>
      <c r="P335" s="2"/>
      <c r="Q335" s="2"/>
    </row>
    <row r="336" spans="4:17" ht="22.5" customHeight="1" x14ac:dyDescent="0.2">
      <c r="D336" s="2"/>
      <c r="E336" s="2"/>
      <c r="G336" s="2"/>
      <c r="H336" s="2"/>
      <c r="J336" s="2"/>
      <c r="K336" s="2"/>
      <c r="M336" s="2"/>
      <c r="N336" s="2"/>
      <c r="P336" s="2"/>
      <c r="Q336" s="2"/>
    </row>
    <row r="337" spans="4:17" ht="22.5" customHeight="1" x14ac:dyDescent="0.2">
      <c r="D337" s="2"/>
      <c r="E337" s="2"/>
      <c r="G337" s="2"/>
      <c r="H337" s="2"/>
      <c r="J337" s="2"/>
      <c r="K337" s="2"/>
      <c r="M337" s="2"/>
      <c r="N337" s="2"/>
      <c r="P337" s="2"/>
      <c r="Q337" s="2"/>
    </row>
    <row r="338" spans="4:17" ht="22.5" customHeight="1" x14ac:dyDescent="0.2">
      <c r="D338" s="2"/>
      <c r="E338" s="2"/>
      <c r="G338" s="2"/>
      <c r="H338" s="2"/>
      <c r="J338" s="2"/>
      <c r="K338" s="2"/>
      <c r="M338" s="2"/>
      <c r="N338" s="2"/>
      <c r="P338" s="2"/>
      <c r="Q338" s="2"/>
    </row>
    <row r="339" spans="4:17" ht="22.5" customHeight="1" x14ac:dyDescent="0.2">
      <c r="D339" s="2"/>
      <c r="E339" s="2"/>
      <c r="G339" s="2"/>
      <c r="H339" s="2"/>
      <c r="J339" s="2"/>
      <c r="K339" s="2"/>
      <c r="M339" s="2"/>
      <c r="N339" s="2"/>
      <c r="P339" s="2"/>
      <c r="Q339" s="2"/>
    </row>
    <row r="340" spans="4:17" ht="22.5" customHeight="1" x14ac:dyDescent="0.2">
      <c r="D340" s="2"/>
      <c r="E340" s="2"/>
      <c r="G340" s="2"/>
      <c r="H340" s="2"/>
      <c r="J340" s="2"/>
      <c r="K340" s="2"/>
      <c r="M340" s="2"/>
      <c r="N340" s="2"/>
      <c r="P340" s="2"/>
      <c r="Q340" s="2"/>
    </row>
    <row r="341" spans="4:17" ht="22.5" customHeight="1" x14ac:dyDescent="0.2">
      <c r="D341" s="2"/>
      <c r="E341" s="2"/>
      <c r="G341" s="2"/>
      <c r="H341" s="2"/>
      <c r="J341" s="2"/>
      <c r="K341" s="2"/>
      <c r="M341" s="2"/>
      <c r="N341" s="2"/>
      <c r="P341" s="2"/>
      <c r="Q341" s="2"/>
    </row>
    <row r="342" spans="4:17" ht="22.5" customHeight="1" x14ac:dyDescent="0.2">
      <c r="D342" s="2"/>
      <c r="E342" s="2"/>
      <c r="G342" s="2"/>
      <c r="H342" s="2"/>
      <c r="J342" s="2"/>
      <c r="K342" s="2"/>
      <c r="M342" s="2"/>
      <c r="N342" s="2"/>
      <c r="P342" s="2"/>
      <c r="Q342" s="2"/>
    </row>
    <row r="343" spans="4:17" ht="22.5" customHeight="1" x14ac:dyDescent="0.2">
      <c r="D343" s="2"/>
      <c r="E343" s="2"/>
      <c r="G343" s="2"/>
      <c r="H343" s="2"/>
      <c r="J343" s="2"/>
      <c r="K343" s="2"/>
      <c r="M343" s="2"/>
      <c r="N343" s="2"/>
      <c r="P343" s="2"/>
      <c r="Q343" s="2"/>
    </row>
    <row r="344" spans="4:17" ht="22.5" customHeight="1" x14ac:dyDescent="0.2">
      <c r="D344" s="2"/>
      <c r="E344" s="2"/>
      <c r="G344" s="2"/>
      <c r="H344" s="2"/>
      <c r="J344" s="2"/>
      <c r="K344" s="2"/>
      <c r="M344" s="2"/>
      <c r="N344" s="2"/>
      <c r="P344" s="2"/>
      <c r="Q344" s="2"/>
    </row>
    <row r="345" spans="4:17" ht="22.5" customHeight="1" x14ac:dyDescent="0.2">
      <c r="D345" s="2"/>
      <c r="E345" s="2"/>
      <c r="G345" s="2"/>
      <c r="H345" s="2"/>
      <c r="J345" s="2"/>
      <c r="K345" s="2"/>
      <c r="M345" s="2"/>
      <c r="N345" s="2"/>
      <c r="P345" s="2"/>
      <c r="Q345" s="2"/>
    </row>
    <row r="346" spans="4:17" ht="22.5" customHeight="1" x14ac:dyDescent="0.2">
      <c r="D346" s="2"/>
      <c r="E346" s="2"/>
      <c r="G346" s="2"/>
      <c r="H346" s="2"/>
      <c r="J346" s="2"/>
      <c r="K346" s="2"/>
      <c r="M346" s="2"/>
      <c r="N346" s="2"/>
      <c r="P346" s="2"/>
      <c r="Q346" s="2"/>
    </row>
    <row r="347" spans="4:17" ht="22.5" customHeight="1" x14ac:dyDescent="0.2">
      <c r="D347" s="2"/>
      <c r="E347" s="2"/>
      <c r="G347" s="2"/>
      <c r="H347" s="2"/>
      <c r="J347" s="2"/>
      <c r="K347" s="2"/>
      <c r="M347" s="2"/>
      <c r="N347" s="2"/>
      <c r="P347" s="2"/>
      <c r="Q347" s="2"/>
    </row>
    <row r="348" spans="4:17" ht="22.5" customHeight="1" x14ac:dyDescent="0.2">
      <c r="D348" s="2"/>
      <c r="E348" s="2"/>
      <c r="G348" s="2"/>
      <c r="H348" s="2"/>
      <c r="J348" s="2"/>
      <c r="K348" s="2"/>
      <c r="M348" s="2"/>
      <c r="N348" s="2"/>
      <c r="P348" s="2"/>
      <c r="Q348" s="2"/>
    </row>
    <row r="349" spans="4:17" ht="22.5" customHeight="1" x14ac:dyDescent="0.2">
      <c r="D349" s="2"/>
      <c r="E349" s="2"/>
      <c r="G349" s="2"/>
      <c r="H349" s="2"/>
      <c r="J349" s="2"/>
      <c r="K349" s="2"/>
      <c r="M349" s="2"/>
      <c r="N349" s="2"/>
      <c r="P349" s="2"/>
      <c r="Q349" s="2"/>
    </row>
    <row r="350" spans="4:17" ht="22.5" customHeight="1" x14ac:dyDescent="0.2">
      <c r="D350" s="2"/>
      <c r="E350" s="2"/>
      <c r="G350" s="2"/>
      <c r="H350" s="2"/>
      <c r="J350" s="2"/>
      <c r="K350" s="2"/>
      <c r="M350" s="2"/>
      <c r="N350" s="2"/>
      <c r="P350" s="2"/>
      <c r="Q350" s="2"/>
    </row>
    <row r="351" spans="4:17" ht="22.5" customHeight="1" x14ac:dyDescent="0.2">
      <c r="D351" s="2"/>
      <c r="E351" s="2"/>
      <c r="G351" s="2"/>
      <c r="H351" s="2"/>
      <c r="J351" s="2"/>
      <c r="K351" s="2"/>
      <c r="M351" s="2"/>
      <c r="N351" s="2"/>
      <c r="P351" s="2"/>
      <c r="Q351" s="2"/>
    </row>
    <row r="352" spans="4:17" ht="22.5" customHeight="1" x14ac:dyDescent="0.2">
      <c r="D352" s="2"/>
      <c r="E352" s="2"/>
      <c r="G352" s="2"/>
      <c r="H352" s="2"/>
      <c r="J352" s="2"/>
      <c r="K352" s="2"/>
      <c r="M352" s="2"/>
      <c r="N352" s="2"/>
      <c r="P352" s="2"/>
      <c r="Q352" s="2"/>
    </row>
    <row r="353" spans="4:17" ht="22.5" customHeight="1" x14ac:dyDescent="0.2">
      <c r="D353" s="2"/>
      <c r="E353" s="2"/>
      <c r="G353" s="2"/>
      <c r="H353" s="2"/>
      <c r="J353" s="2"/>
      <c r="K353" s="2"/>
      <c r="M353" s="2"/>
      <c r="N353" s="2"/>
      <c r="P353" s="2"/>
      <c r="Q353" s="2"/>
    </row>
    <row r="354" spans="4:17" ht="22.5" customHeight="1" x14ac:dyDescent="0.2">
      <c r="D354" s="2"/>
      <c r="E354" s="2"/>
      <c r="G354" s="2"/>
      <c r="H354" s="2"/>
      <c r="J354" s="2"/>
      <c r="K354" s="2"/>
      <c r="M354" s="2"/>
      <c r="N354" s="2"/>
      <c r="P354" s="2"/>
      <c r="Q354" s="2"/>
    </row>
    <row r="355" spans="4:17" ht="22.5" customHeight="1" x14ac:dyDescent="0.2">
      <c r="D355" s="2"/>
      <c r="E355" s="2"/>
      <c r="G355" s="2"/>
      <c r="H355" s="2"/>
      <c r="J355" s="2"/>
      <c r="K355" s="2"/>
      <c r="M355" s="2"/>
      <c r="N355" s="2"/>
      <c r="P355" s="2"/>
      <c r="Q355" s="2"/>
    </row>
    <row r="356" spans="4:17" ht="22.5" customHeight="1" x14ac:dyDescent="0.2">
      <c r="D356" s="2"/>
      <c r="E356" s="2"/>
      <c r="G356" s="2"/>
      <c r="H356" s="2"/>
      <c r="J356" s="2"/>
      <c r="K356" s="2"/>
      <c r="M356" s="2"/>
      <c r="N356" s="2"/>
      <c r="P356" s="2"/>
      <c r="Q356" s="2"/>
    </row>
    <row r="357" spans="4:17" ht="22.5" customHeight="1" x14ac:dyDescent="0.2">
      <c r="D357" s="2"/>
      <c r="E357" s="2"/>
      <c r="G357" s="2"/>
      <c r="H357" s="2"/>
      <c r="J357" s="2"/>
      <c r="K357" s="2"/>
      <c r="M357" s="2"/>
      <c r="N357" s="2"/>
      <c r="P357" s="2"/>
      <c r="Q357" s="2"/>
    </row>
    <row r="358" spans="4:17" ht="22.5" customHeight="1" x14ac:dyDescent="0.2">
      <c r="D358" s="2"/>
      <c r="E358" s="2"/>
      <c r="G358" s="2"/>
      <c r="H358" s="2"/>
      <c r="J358" s="2"/>
      <c r="K358" s="2"/>
      <c r="M358" s="2"/>
      <c r="N358" s="2"/>
      <c r="P358" s="2"/>
      <c r="Q358" s="2"/>
    </row>
    <row r="359" spans="4:17" ht="22.5" customHeight="1" x14ac:dyDescent="0.2">
      <c r="D359" s="2"/>
      <c r="E359" s="2"/>
      <c r="G359" s="2"/>
      <c r="H359" s="2"/>
      <c r="J359" s="2"/>
      <c r="K359" s="2"/>
      <c r="M359" s="2"/>
      <c r="N359" s="2"/>
      <c r="P359" s="2"/>
      <c r="Q359" s="2"/>
    </row>
    <row r="360" spans="4:17" ht="22.5" customHeight="1" x14ac:dyDescent="0.2">
      <c r="D360" s="2"/>
      <c r="E360" s="2"/>
      <c r="G360" s="2"/>
      <c r="H360" s="2"/>
      <c r="J360" s="2"/>
      <c r="K360" s="2"/>
      <c r="M360" s="2"/>
      <c r="N360" s="2"/>
      <c r="P360" s="2"/>
      <c r="Q360" s="2"/>
    </row>
    <row r="361" spans="4:17" ht="22.5" customHeight="1" x14ac:dyDescent="0.2">
      <c r="D361" s="2"/>
      <c r="E361" s="2"/>
      <c r="G361" s="2"/>
      <c r="H361" s="2"/>
      <c r="J361" s="2"/>
      <c r="K361" s="2"/>
      <c r="M361" s="2"/>
      <c r="N361" s="2"/>
      <c r="P361" s="2"/>
      <c r="Q361" s="2"/>
    </row>
    <row r="362" spans="4:17" ht="22.5" customHeight="1" x14ac:dyDescent="0.2">
      <c r="D362" s="2"/>
      <c r="E362" s="2"/>
      <c r="G362" s="2"/>
      <c r="H362" s="2"/>
      <c r="J362" s="2"/>
      <c r="K362" s="2"/>
      <c r="M362" s="2"/>
      <c r="N362" s="2"/>
      <c r="P362" s="2"/>
      <c r="Q362" s="2"/>
    </row>
    <row r="363" spans="4:17" ht="22.5" customHeight="1" x14ac:dyDescent="0.2">
      <c r="D363" s="2"/>
      <c r="E363" s="2"/>
      <c r="G363" s="2"/>
      <c r="H363" s="2"/>
      <c r="J363" s="2"/>
      <c r="K363" s="2"/>
      <c r="M363" s="2"/>
      <c r="N363" s="2"/>
      <c r="P363" s="2"/>
      <c r="Q363" s="2"/>
    </row>
    <row r="364" spans="4:17" ht="22.5" customHeight="1" x14ac:dyDescent="0.2">
      <c r="D364" s="2"/>
      <c r="E364" s="2"/>
      <c r="G364" s="2"/>
      <c r="H364" s="2"/>
      <c r="J364" s="2"/>
      <c r="K364" s="2"/>
      <c r="M364" s="2"/>
      <c r="N364" s="2"/>
      <c r="P364" s="2"/>
      <c r="Q364" s="2"/>
    </row>
    <row r="365" spans="4:17" ht="22.5" customHeight="1" x14ac:dyDescent="0.2">
      <c r="D365" s="2"/>
      <c r="E365" s="2"/>
      <c r="G365" s="2"/>
      <c r="H365" s="2"/>
      <c r="J365" s="2"/>
      <c r="K365" s="2"/>
      <c r="M365" s="2"/>
      <c r="N365" s="2"/>
      <c r="P365" s="2"/>
      <c r="Q365" s="2"/>
    </row>
    <row r="366" spans="4:17" ht="22.5" customHeight="1" x14ac:dyDescent="0.2">
      <c r="D366" s="2"/>
      <c r="E366" s="2"/>
      <c r="G366" s="2"/>
      <c r="H366" s="2"/>
      <c r="J366" s="2"/>
      <c r="K366" s="2"/>
      <c r="M366" s="2"/>
      <c r="N366" s="2"/>
      <c r="P366" s="2"/>
      <c r="Q366" s="2"/>
    </row>
    <row r="367" spans="4:17" ht="22.5" customHeight="1" x14ac:dyDescent="0.2">
      <c r="D367" s="2"/>
      <c r="E367" s="2"/>
      <c r="G367" s="2"/>
      <c r="H367" s="2"/>
      <c r="J367" s="2"/>
      <c r="K367" s="2"/>
      <c r="M367" s="2"/>
      <c r="N367" s="2"/>
      <c r="P367" s="2"/>
      <c r="Q367" s="2"/>
    </row>
    <row r="368" spans="4:17" ht="22.5" customHeight="1" x14ac:dyDescent="0.2">
      <c r="D368" s="2"/>
      <c r="E368" s="2"/>
      <c r="G368" s="2"/>
      <c r="H368" s="2"/>
      <c r="J368" s="2"/>
      <c r="K368" s="2"/>
      <c r="M368" s="2"/>
      <c r="N368" s="2"/>
      <c r="P368" s="2"/>
      <c r="Q368" s="2"/>
    </row>
    <row r="369" spans="4:17" ht="22.5" customHeight="1" x14ac:dyDescent="0.2">
      <c r="D369" s="2"/>
      <c r="E369" s="2"/>
      <c r="G369" s="2"/>
      <c r="H369" s="2"/>
      <c r="J369" s="2"/>
      <c r="K369" s="2"/>
      <c r="M369" s="2"/>
      <c r="N369" s="2"/>
      <c r="P369" s="2"/>
      <c r="Q369" s="2"/>
    </row>
    <row r="370" spans="4:17" ht="22.5" customHeight="1" x14ac:dyDescent="0.2">
      <c r="D370" s="2"/>
      <c r="E370" s="2"/>
      <c r="G370" s="2"/>
      <c r="H370" s="2"/>
      <c r="J370" s="2"/>
      <c r="K370" s="2"/>
      <c r="M370" s="2"/>
      <c r="N370" s="2"/>
      <c r="P370" s="2"/>
      <c r="Q370" s="2"/>
    </row>
    <row r="371" spans="4:17" ht="22.5" customHeight="1" x14ac:dyDescent="0.2">
      <c r="D371" s="2"/>
      <c r="E371" s="2"/>
      <c r="G371" s="2"/>
      <c r="H371" s="2"/>
      <c r="J371" s="2"/>
      <c r="K371" s="2"/>
      <c r="M371" s="2"/>
      <c r="N371" s="2"/>
      <c r="P371" s="2"/>
      <c r="Q371" s="2"/>
    </row>
    <row r="372" spans="4:17" ht="22.5" customHeight="1" x14ac:dyDescent="0.2">
      <c r="D372" s="2"/>
      <c r="E372" s="2"/>
      <c r="G372" s="2"/>
      <c r="H372" s="2"/>
      <c r="J372" s="2"/>
      <c r="K372" s="2"/>
      <c r="M372" s="2"/>
      <c r="N372" s="2"/>
      <c r="P372" s="2"/>
      <c r="Q372" s="2"/>
    </row>
    <row r="373" spans="4:17" ht="22.5" customHeight="1" x14ac:dyDescent="0.2">
      <c r="D373" s="2"/>
      <c r="E373" s="2"/>
      <c r="G373" s="2"/>
      <c r="H373" s="2"/>
      <c r="J373" s="2"/>
      <c r="K373" s="2"/>
      <c r="M373" s="2"/>
      <c r="N373" s="2"/>
      <c r="P373" s="2"/>
      <c r="Q373" s="2"/>
    </row>
    <row r="374" spans="4:17" ht="22.5" customHeight="1" x14ac:dyDescent="0.2">
      <c r="D374" s="2"/>
      <c r="E374" s="2"/>
      <c r="G374" s="2"/>
      <c r="H374" s="2"/>
      <c r="J374" s="2"/>
      <c r="K374" s="2"/>
      <c r="M374" s="2"/>
      <c r="N374" s="2"/>
      <c r="P374" s="2"/>
      <c r="Q374" s="2"/>
    </row>
    <row r="375" spans="4:17" ht="22.5" customHeight="1" x14ac:dyDescent="0.2">
      <c r="D375" s="2"/>
      <c r="E375" s="2"/>
      <c r="G375" s="2"/>
      <c r="H375" s="2"/>
      <c r="J375" s="2"/>
      <c r="K375" s="2"/>
      <c r="M375" s="2"/>
      <c r="N375" s="2"/>
      <c r="P375" s="2"/>
      <c r="Q375" s="2"/>
    </row>
    <row r="376" spans="4:17" ht="22.5" customHeight="1" x14ac:dyDescent="0.2">
      <c r="D376" s="2"/>
      <c r="E376" s="2"/>
      <c r="G376" s="2"/>
      <c r="H376" s="2"/>
      <c r="J376" s="2"/>
      <c r="K376" s="2"/>
      <c r="M376" s="2"/>
      <c r="N376" s="2"/>
      <c r="P376" s="2"/>
      <c r="Q376" s="2"/>
    </row>
    <row r="377" spans="4:17" ht="22.5" customHeight="1" x14ac:dyDescent="0.2">
      <c r="D377" s="2"/>
      <c r="E377" s="2"/>
      <c r="G377" s="2"/>
      <c r="H377" s="2"/>
      <c r="J377" s="2"/>
      <c r="K377" s="2"/>
      <c r="M377" s="2"/>
      <c r="N377" s="2"/>
      <c r="P377" s="2"/>
      <c r="Q377" s="2"/>
    </row>
    <row r="378" spans="4:17" ht="22.5" customHeight="1" x14ac:dyDescent="0.2">
      <c r="D378" s="2"/>
      <c r="E378" s="2"/>
      <c r="G378" s="2"/>
      <c r="H378" s="2"/>
      <c r="J378" s="2"/>
      <c r="K378" s="2"/>
      <c r="M378" s="2"/>
      <c r="N378" s="2"/>
      <c r="P378" s="2"/>
      <c r="Q378" s="2"/>
    </row>
    <row r="379" spans="4:17" ht="22.5" customHeight="1" x14ac:dyDescent="0.2">
      <c r="D379" s="2"/>
      <c r="E379" s="2"/>
      <c r="G379" s="2"/>
      <c r="H379" s="2"/>
      <c r="J379" s="2"/>
      <c r="K379" s="2"/>
      <c r="M379" s="2"/>
      <c r="N379" s="2"/>
      <c r="P379" s="2"/>
      <c r="Q379" s="2"/>
    </row>
    <row r="380" spans="4:17" ht="22.5" customHeight="1" x14ac:dyDescent="0.2">
      <c r="D380" s="2"/>
      <c r="E380" s="2"/>
      <c r="G380" s="2"/>
      <c r="H380" s="2"/>
      <c r="J380" s="2"/>
      <c r="K380" s="2"/>
      <c r="M380" s="2"/>
      <c r="N380" s="2"/>
      <c r="P380" s="2"/>
      <c r="Q380" s="2"/>
    </row>
    <row r="381" spans="4:17" ht="22.5" customHeight="1" x14ac:dyDescent="0.2">
      <c r="D381" s="2"/>
      <c r="E381" s="2"/>
      <c r="G381" s="2"/>
      <c r="H381" s="2"/>
      <c r="J381" s="2"/>
      <c r="K381" s="2"/>
      <c r="M381" s="2"/>
      <c r="N381" s="2"/>
      <c r="P381" s="2"/>
      <c r="Q381" s="2"/>
    </row>
    <row r="382" spans="4:17" ht="22.5" customHeight="1" x14ac:dyDescent="0.2">
      <c r="D382" s="2"/>
      <c r="E382" s="2"/>
      <c r="G382" s="2"/>
      <c r="H382" s="2"/>
      <c r="J382" s="2"/>
      <c r="K382" s="2"/>
      <c r="M382" s="2"/>
      <c r="N382" s="2"/>
      <c r="P382" s="2"/>
      <c r="Q382" s="2"/>
    </row>
    <row r="383" spans="4:17" ht="22.5" customHeight="1" x14ac:dyDescent="0.2">
      <c r="D383" s="2"/>
      <c r="E383" s="2"/>
      <c r="G383" s="2"/>
      <c r="H383" s="2"/>
      <c r="J383" s="2"/>
      <c r="K383" s="2"/>
      <c r="M383" s="2"/>
      <c r="N383" s="2"/>
      <c r="P383" s="2"/>
      <c r="Q383" s="2"/>
    </row>
    <row r="384" spans="4:17" ht="22.5" customHeight="1" x14ac:dyDescent="0.2">
      <c r="D384" s="2"/>
      <c r="E384" s="2"/>
      <c r="G384" s="2"/>
      <c r="H384" s="2"/>
      <c r="J384" s="2"/>
      <c r="K384" s="2"/>
      <c r="M384" s="2"/>
      <c r="N384" s="2"/>
      <c r="P384" s="2"/>
      <c r="Q384" s="2"/>
    </row>
    <row r="385" spans="4:17" ht="22.5" customHeight="1" x14ac:dyDescent="0.2">
      <c r="D385" s="2"/>
      <c r="E385" s="2"/>
      <c r="G385" s="2"/>
      <c r="H385" s="2"/>
      <c r="J385" s="2"/>
      <c r="K385" s="2"/>
      <c r="M385" s="2"/>
      <c r="N385" s="2"/>
      <c r="P385" s="2"/>
      <c r="Q385" s="2"/>
    </row>
    <row r="386" spans="4:17" ht="22.5" customHeight="1" x14ac:dyDescent="0.2">
      <c r="D386" s="2"/>
      <c r="E386" s="2"/>
      <c r="G386" s="2"/>
      <c r="H386" s="2"/>
      <c r="J386" s="2"/>
      <c r="K386" s="2"/>
      <c r="M386" s="2"/>
      <c r="N386" s="2"/>
      <c r="P386" s="2"/>
      <c r="Q386" s="2"/>
    </row>
    <row r="387" spans="4:17" ht="22.5" customHeight="1" x14ac:dyDescent="0.2">
      <c r="D387" s="2"/>
      <c r="E387" s="2"/>
      <c r="G387" s="2"/>
      <c r="H387" s="2"/>
      <c r="J387" s="2"/>
      <c r="K387" s="2"/>
      <c r="M387" s="2"/>
      <c r="N387" s="2"/>
      <c r="P387" s="2"/>
      <c r="Q387" s="2"/>
    </row>
    <row r="388" spans="4:17" ht="22.5" customHeight="1" x14ac:dyDescent="0.2">
      <c r="D388" s="2"/>
      <c r="E388" s="2"/>
      <c r="G388" s="2"/>
      <c r="H388" s="2"/>
      <c r="J388" s="2"/>
      <c r="K388" s="2"/>
      <c r="M388" s="2"/>
      <c r="N388" s="2"/>
      <c r="P388" s="2"/>
      <c r="Q388" s="2"/>
    </row>
    <row r="389" spans="4:17" ht="22.5" customHeight="1" x14ac:dyDescent="0.2">
      <c r="D389" s="2"/>
      <c r="E389" s="2"/>
      <c r="G389" s="2"/>
      <c r="H389" s="2"/>
      <c r="J389" s="2"/>
      <c r="K389" s="2"/>
      <c r="M389" s="2"/>
      <c r="N389" s="2"/>
      <c r="P389" s="2"/>
      <c r="Q389" s="2"/>
    </row>
    <row r="390" spans="4:17" ht="22.5" customHeight="1" x14ac:dyDescent="0.2">
      <c r="D390" s="2"/>
      <c r="E390" s="2"/>
      <c r="G390" s="2"/>
      <c r="H390" s="2"/>
      <c r="J390" s="2"/>
      <c r="K390" s="2"/>
      <c r="M390" s="2"/>
      <c r="N390" s="2"/>
      <c r="P390" s="2"/>
      <c r="Q390" s="2"/>
    </row>
    <row r="391" spans="4:17" ht="22.5" customHeight="1" x14ac:dyDescent="0.2">
      <c r="D391" s="2"/>
      <c r="E391" s="2"/>
      <c r="G391" s="2"/>
      <c r="H391" s="2"/>
      <c r="J391" s="2"/>
      <c r="K391" s="2"/>
      <c r="M391" s="2"/>
      <c r="N391" s="2"/>
      <c r="P391" s="2"/>
      <c r="Q391" s="2"/>
    </row>
    <row r="392" spans="4:17" ht="22.5" customHeight="1" x14ac:dyDescent="0.2">
      <c r="D392" s="2"/>
      <c r="E392" s="2"/>
      <c r="G392" s="2"/>
      <c r="H392" s="2"/>
      <c r="J392" s="2"/>
      <c r="K392" s="2"/>
      <c r="M392" s="2"/>
      <c r="N392" s="2"/>
      <c r="P392" s="2"/>
      <c r="Q392" s="2"/>
    </row>
    <row r="393" spans="4:17" ht="22.5" customHeight="1" x14ac:dyDescent="0.2">
      <c r="D393" s="2"/>
      <c r="E393" s="2"/>
      <c r="G393" s="2"/>
      <c r="H393" s="2"/>
      <c r="J393" s="2"/>
      <c r="K393" s="2"/>
      <c r="M393" s="2"/>
      <c r="N393" s="2"/>
      <c r="P393" s="2"/>
      <c r="Q393" s="2"/>
    </row>
    <row r="394" spans="4:17" ht="22.5" customHeight="1" x14ac:dyDescent="0.2">
      <c r="D394" s="2"/>
      <c r="E394" s="2"/>
      <c r="G394" s="2"/>
      <c r="H394" s="2"/>
      <c r="J394" s="2"/>
      <c r="K394" s="2"/>
      <c r="M394" s="2"/>
      <c r="N394" s="2"/>
      <c r="P394" s="2"/>
      <c r="Q394" s="2"/>
    </row>
    <row r="395" spans="4:17" ht="22.5" customHeight="1" x14ac:dyDescent="0.2">
      <c r="D395" s="2"/>
      <c r="E395" s="2"/>
      <c r="G395" s="2"/>
      <c r="H395" s="2"/>
      <c r="J395" s="2"/>
      <c r="K395" s="2"/>
      <c r="M395" s="2"/>
      <c r="N395" s="2"/>
      <c r="P395" s="2"/>
      <c r="Q395" s="2"/>
    </row>
    <row r="396" spans="4:17" ht="22.5" customHeight="1" x14ac:dyDescent="0.2">
      <c r="D396" s="2"/>
      <c r="E396" s="2"/>
      <c r="G396" s="2"/>
      <c r="H396" s="2"/>
      <c r="J396" s="2"/>
      <c r="K396" s="2"/>
      <c r="M396" s="2"/>
      <c r="N396" s="2"/>
      <c r="P396" s="2"/>
      <c r="Q396" s="2"/>
    </row>
    <row r="397" spans="4:17" ht="22.5" customHeight="1" x14ac:dyDescent="0.2">
      <c r="D397" s="2"/>
      <c r="E397" s="2"/>
      <c r="G397" s="2"/>
      <c r="H397" s="2"/>
      <c r="J397" s="2"/>
      <c r="K397" s="2"/>
      <c r="M397" s="2"/>
      <c r="N397" s="2"/>
      <c r="P397" s="2"/>
      <c r="Q397" s="2"/>
    </row>
    <row r="398" spans="4:17" ht="22.5" customHeight="1" x14ac:dyDescent="0.2">
      <c r="D398" s="2"/>
      <c r="E398" s="2"/>
      <c r="G398" s="2"/>
      <c r="H398" s="2"/>
      <c r="J398" s="2"/>
      <c r="K398" s="2"/>
      <c r="M398" s="2"/>
      <c r="N398" s="2"/>
      <c r="P398" s="2"/>
      <c r="Q398" s="2"/>
    </row>
    <row r="399" spans="4:17" ht="22.5" customHeight="1" x14ac:dyDescent="0.2">
      <c r="D399" s="2"/>
      <c r="E399" s="2"/>
      <c r="G399" s="2"/>
      <c r="H399" s="2"/>
      <c r="J399" s="2"/>
      <c r="K399" s="2"/>
      <c r="M399" s="2"/>
      <c r="N399" s="2"/>
      <c r="P399" s="2"/>
      <c r="Q399" s="2"/>
    </row>
    <row r="400" spans="4:17" ht="22.5" customHeight="1" x14ac:dyDescent="0.2">
      <c r="D400" s="2"/>
      <c r="E400" s="2"/>
      <c r="G400" s="2"/>
      <c r="H400" s="2"/>
      <c r="J400" s="2"/>
      <c r="K400" s="2"/>
      <c r="M400" s="2"/>
      <c r="N400" s="2"/>
      <c r="P400" s="2"/>
      <c r="Q400" s="2"/>
    </row>
    <row r="401" spans="4:17" ht="22.5" customHeight="1" x14ac:dyDescent="0.2">
      <c r="D401" s="2"/>
      <c r="E401" s="2"/>
      <c r="G401" s="2"/>
      <c r="H401" s="2"/>
      <c r="J401" s="2"/>
      <c r="K401" s="2"/>
      <c r="M401" s="2"/>
      <c r="N401" s="2"/>
      <c r="P401" s="2"/>
      <c r="Q401" s="2"/>
    </row>
    <row r="402" spans="4:17" ht="22.5" customHeight="1" x14ac:dyDescent="0.2">
      <c r="D402" s="2"/>
      <c r="E402" s="2"/>
      <c r="G402" s="2"/>
      <c r="H402" s="2"/>
      <c r="J402" s="2"/>
      <c r="K402" s="2"/>
      <c r="M402" s="2"/>
      <c r="N402" s="2"/>
      <c r="P402" s="2"/>
      <c r="Q402" s="2"/>
    </row>
    <row r="403" spans="4:17" ht="22.5" customHeight="1" x14ac:dyDescent="0.2">
      <c r="D403" s="2"/>
      <c r="E403" s="2"/>
      <c r="G403" s="2"/>
      <c r="H403" s="2"/>
      <c r="J403" s="2"/>
      <c r="K403" s="2"/>
      <c r="M403" s="2"/>
      <c r="N403" s="2"/>
      <c r="P403" s="2"/>
      <c r="Q403" s="2"/>
    </row>
    <row r="404" spans="4:17" ht="22.5" customHeight="1" x14ac:dyDescent="0.2">
      <c r="D404" s="2"/>
      <c r="E404" s="2"/>
      <c r="G404" s="2"/>
      <c r="H404" s="2"/>
      <c r="J404" s="2"/>
      <c r="K404" s="2"/>
      <c r="M404" s="2"/>
      <c r="N404" s="2"/>
      <c r="P404" s="2"/>
      <c r="Q404" s="2"/>
    </row>
    <row r="405" spans="4:17" ht="22.5" customHeight="1" x14ac:dyDescent="0.2">
      <c r="D405" s="2"/>
      <c r="E405" s="2"/>
      <c r="G405" s="2"/>
      <c r="H405" s="2"/>
      <c r="J405" s="2"/>
      <c r="K405" s="2"/>
      <c r="M405" s="2"/>
      <c r="N405" s="2"/>
      <c r="P405" s="2"/>
      <c r="Q405" s="2"/>
    </row>
    <row r="406" spans="4:17" ht="22.5" customHeight="1" x14ac:dyDescent="0.2">
      <c r="D406" s="2"/>
      <c r="E406" s="2"/>
      <c r="G406" s="2"/>
      <c r="H406" s="2"/>
      <c r="J406" s="2"/>
      <c r="K406" s="2"/>
      <c r="M406" s="2"/>
      <c r="N406" s="2"/>
      <c r="P406" s="2"/>
      <c r="Q406" s="2"/>
    </row>
    <row r="407" spans="4:17" ht="22.5" customHeight="1" x14ac:dyDescent="0.2">
      <c r="D407" s="2"/>
      <c r="E407" s="2"/>
      <c r="G407" s="2"/>
      <c r="H407" s="2"/>
      <c r="J407" s="2"/>
      <c r="K407" s="2"/>
      <c r="M407" s="2"/>
      <c r="N407" s="2"/>
      <c r="P407" s="2"/>
      <c r="Q407" s="2"/>
    </row>
    <row r="408" spans="4:17" ht="22.5" customHeight="1" x14ac:dyDescent="0.2">
      <c r="D408" s="2"/>
      <c r="E408" s="2"/>
      <c r="G408" s="2"/>
      <c r="H408" s="2"/>
      <c r="J408" s="2"/>
      <c r="K408" s="2"/>
      <c r="M408" s="2"/>
      <c r="N408" s="2"/>
      <c r="P408" s="2"/>
      <c r="Q408" s="2"/>
    </row>
    <row r="409" spans="4:17" ht="22.5" customHeight="1" x14ac:dyDescent="0.2">
      <c r="D409" s="2"/>
      <c r="E409" s="2"/>
      <c r="G409" s="2"/>
      <c r="H409" s="2"/>
      <c r="J409" s="2"/>
      <c r="K409" s="2"/>
      <c r="M409" s="2"/>
      <c r="N409" s="2"/>
      <c r="P409" s="2"/>
      <c r="Q409" s="2"/>
    </row>
    <row r="410" spans="4:17" ht="22.5" customHeight="1" x14ac:dyDescent="0.2">
      <c r="D410" s="2"/>
      <c r="E410" s="2"/>
      <c r="G410" s="2"/>
      <c r="H410" s="2"/>
      <c r="J410" s="2"/>
      <c r="K410" s="2"/>
      <c r="M410" s="2"/>
      <c r="N410" s="2"/>
      <c r="P410" s="2"/>
      <c r="Q410" s="2"/>
    </row>
    <row r="411" spans="4:17" ht="22.5" customHeight="1" x14ac:dyDescent="0.2">
      <c r="D411" s="2"/>
      <c r="E411" s="2"/>
      <c r="G411" s="2"/>
      <c r="H411" s="2"/>
      <c r="J411" s="2"/>
      <c r="K411" s="2"/>
      <c r="M411" s="2"/>
      <c r="N411" s="2"/>
      <c r="P411" s="2"/>
      <c r="Q411" s="2"/>
    </row>
    <row r="412" spans="4:17" ht="22.5" customHeight="1" x14ac:dyDescent="0.2">
      <c r="D412" s="2"/>
      <c r="E412" s="2"/>
      <c r="G412" s="2"/>
      <c r="H412" s="2"/>
      <c r="J412" s="2"/>
      <c r="K412" s="2"/>
      <c r="M412" s="2"/>
      <c r="N412" s="2"/>
      <c r="P412" s="2"/>
      <c r="Q412" s="2"/>
    </row>
    <row r="413" spans="4:17" ht="22.5" customHeight="1" x14ac:dyDescent="0.2">
      <c r="D413" s="2"/>
      <c r="E413" s="2"/>
      <c r="G413" s="2"/>
      <c r="H413" s="2"/>
      <c r="J413" s="2"/>
      <c r="K413" s="2"/>
      <c r="M413" s="2"/>
      <c r="N413" s="2"/>
      <c r="P413" s="2"/>
      <c r="Q413" s="2"/>
    </row>
    <row r="414" spans="4:17" ht="22.5" customHeight="1" x14ac:dyDescent="0.2">
      <c r="D414" s="2"/>
      <c r="E414" s="2"/>
      <c r="G414" s="2"/>
      <c r="H414" s="2"/>
      <c r="J414" s="2"/>
      <c r="K414" s="2"/>
      <c r="M414" s="2"/>
      <c r="N414" s="2"/>
      <c r="P414" s="2"/>
      <c r="Q414" s="2"/>
    </row>
    <row r="415" spans="4:17" ht="22.5" customHeight="1" x14ac:dyDescent="0.2">
      <c r="D415" s="2"/>
      <c r="E415" s="2"/>
      <c r="G415" s="2"/>
      <c r="H415" s="2"/>
      <c r="J415" s="2"/>
      <c r="K415" s="2"/>
      <c r="M415" s="2"/>
      <c r="N415" s="2"/>
      <c r="P415" s="2"/>
      <c r="Q415" s="2"/>
    </row>
    <row r="416" spans="4:17" ht="22.5" customHeight="1" x14ac:dyDescent="0.2">
      <c r="D416" s="2"/>
      <c r="E416" s="2"/>
      <c r="G416" s="2"/>
      <c r="H416" s="2"/>
      <c r="J416" s="2"/>
      <c r="K416" s="2"/>
      <c r="M416" s="2"/>
      <c r="N416" s="2"/>
      <c r="P416" s="2"/>
      <c r="Q416" s="2"/>
    </row>
    <row r="417" spans="4:17" ht="22.5" customHeight="1" x14ac:dyDescent="0.2">
      <c r="D417" s="2"/>
      <c r="E417" s="2"/>
      <c r="G417" s="2"/>
      <c r="H417" s="2"/>
      <c r="J417" s="2"/>
      <c r="K417" s="2"/>
      <c r="M417" s="2"/>
      <c r="N417" s="2"/>
      <c r="P417" s="2"/>
      <c r="Q417" s="2"/>
    </row>
    <row r="418" spans="4:17" ht="22.5" customHeight="1" x14ac:dyDescent="0.2">
      <c r="D418" s="2"/>
      <c r="E418" s="2"/>
      <c r="G418" s="2"/>
      <c r="H418" s="2"/>
      <c r="J418" s="2"/>
      <c r="K418" s="2"/>
      <c r="M418" s="2"/>
      <c r="N418" s="2"/>
      <c r="P418" s="2"/>
      <c r="Q418" s="2"/>
    </row>
    <row r="419" spans="4:17" ht="22.5" customHeight="1" x14ac:dyDescent="0.2">
      <c r="D419" s="2"/>
      <c r="E419" s="2"/>
      <c r="G419" s="2"/>
      <c r="H419" s="2"/>
      <c r="J419" s="2"/>
      <c r="K419" s="2"/>
      <c r="M419" s="2"/>
      <c r="N419" s="2"/>
      <c r="P419" s="2"/>
      <c r="Q419" s="2"/>
    </row>
    <row r="420" spans="4:17" ht="22.5" customHeight="1" x14ac:dyDescent="0.2">
      <c r="D420" s="2"/>
      <c r="E420" s="2"/>
      <c r="G420" s="2"/>
      <c r="H420" s="2"/>
      <c r="J420" s="2"/>
      <c r="K420" s="2"/>
      <c r="M420" s="2"/>
      <c r="N420" s="2"/>
      <c r="P420" s="2"/>
      <c r="Q420" s="2"/>
    </row>
    <row r="421" spans="4:17" ht="22.5" customHeight="1" x14ac:dyDescent="0.2">
      <c r="D421" s="2"/>
      <c r="E421" s="2"/>
      <c r="G421" s="2"/>
      <c r="H421" s="2"/>
      <c r="J421" s="2"/>
      <c r="K421" s="2"/>
      <c r="M421" s="2"/>
      <c r="N421" s="2"/>
      <c r="P421" s="2"/>
      <c r="Q421" s="2"/>
    </row>
    <row r="422" spans="4:17" ht="22.5" customHeight="1" x14ac:dyDescent="0.2">
      <c r="D422" s="2"/>
      <c r="E422" s="2"/>
      <c r="G422" s="2"/>
      <c r="H422" s="2"/>
      <c r="J422" s="2"/>
      <c r="K422" s="2"/>
      <c r="M422" s="2"/>
      <c r="N422" s="2"/>
      <c r="P422" s="2"/>
      <c r="Q422" s="2"/>
    </row>
    <row r="423" spans="4:17" ht="22.5" customHeight="1" x14ac:dyDescent="0.2">
      <c r="D423" s="2"/>
      <c r="E423" s="2"/>
      <c r="G423" s="2"/>
      <c r="H423" s="2"/>
      <c r="J423" s="2"/>
      <c r="K423" s="2"/>
      <c r="M423" s="2"/>
      <c r="N423" s="2"/>
      <c r="P423" s="2"/>
      <c r="Q423" s="2"/>
    </row>
    <row r="424" spans="4:17" ht="22.5" customHeight="1" x14ac:dyDescent="0.2">
      <c r="D424" s="2"/>
      <c r="E424" s="2"/>
      <c r="G424" s="2"/>
      <c r="H424" s="2"/>
      <c r="J424" s="2"/>
      <c r="K424" s="2"/>
      <c r="M424" s="2"/>
      <c r="N424" s="2"/>
      <c r="P424" s="2"/>
      <c r="Q424" s="2"/>
    </row>
    <row r="425" spans="4:17" ht="22.5" customHeight="1" x14ac:dyDescent="0.2">
      <c r="D425" s="2"/>
      <c r="E425" s="2"/>
      <c r="G425" s="2"/>
      <c r="H425" s="2"/>
      <c r="J425" s="2"/>
      <c r="K425" s="2"/>
      <c r="M425" s="2"/>
      <c r="N425" s="2"/>
      <c r="P425" s="2"/>
      <c r="Q425" s="2"/>
    </row>
    <row r="426" spans="4:17" ht="22.5" customHeight="1" x14ac:dyDescent="0.2">
      <c r="D426" s="2"/>
      <c r="E426" s="2"/>
      <c r="G426" s="2"/>
      <c r="H426" s="2"/>
      <c r="J426" s="2"/>
      <c r="K426" s="2"/>
      <c r="M426" s="2"/>
      <c r="N426" s="2"/>
      <c r="P426" s="2"/>
      <c r="Q426" s="2"/>
    </row>
    <row r="427" spans="4:17" ht="22.5" customHeight="1" x14ac:dyDescent="0.2">
      <c r="D427" s="2"/>
      <c r="E427" s="2"/>
      <c r="G427" s="2"/>
      <c r="H427" s="2"/>
      <c r="J427" s="2"/>
      <c r="K427" s="2"/>
      <c r="M427" s="2"/>
      <c r="N427" s="2"/>
      <c r="P427" s="2"/>
      <c r="Q427" s="2"/>
    </row>
    <row r="428" spans="4:17" ht="22.5" customHeight="1" x14ac:dyDescent="0.2">
      <c r="D428" s="2"/>
      <c r="E428" s="2"/>
      <c r="G428" s="2"/>
      <c r="H428" s="2"/>
      <c r="J428" s="2"/>
      <c r="K428" s="2"/>
      <c r="M428" s="2"/>
      <c r="N428" s="2"/>
      <c r="P428" s="2"/>
      <c r="Q428" s="2"/>
    </row>
    <row r="429" spans="4:17" ht="22.5" customHeight="1" x14ac:dyDescent="0.2">
      <c r="D429" s="2"/>
      <c r="E429" s="2"/>
      <c r="G429" s="2"/>
      <c r="H429" s="2"/>
      <c r="J429" s="2"/>
      <c r="K429" s="2"/>
      <c r="M429" s="2"/>
      <c r="N429" s="2"/>
      <c r="P429" s="2"/>
      <c r="Q429" s="2"/>
    </row>
    <row r="430" spans="4:17" ht="22.5" customHeight="1" x14ac:dyDescent="0.2">
      <c r="D430" s="2"/>
      <c r="E430" s="2"/>
      <c r="G430" s="2"/>
      <c r="H430" s="2"/>
      <c r="J430" s="2"/>
      <c r="K430" s="2"/>
      <c r="M430" s="2"/>
      <c r="N430" s="2"/>
      <c r="P430" s="2"/>
      <c r="Q430" s="2"/>
    </row>
    <row r="431" spans="4:17" ht="22.5" customHeight="1" x14ac:dyDescent="0.2">
      <c r="D431" s="2"/>
      <c r="E431" s="2"/>
      <c r="G431" s="2"/>
      <c r="H431" s="2"/>
      <c r="J431" s="2"/>
      <c r="K431" s="2"/>
      <c r="M431" s="2"/>
      <c r="N431" s="2"/>
      <c r="P431" s="2"/>
      <c r="Q431" s="2"/>
    </row>
    <row r="432" spans="4:17" ht="22.5" customHeight="1" x14ac:dyDescent="0.2">
      <c r="D432" s="2"/>
      <c r="E432" s="2"/>
      <c r="G432" s="2"/>
      <c r="H432" s="2"/>
      <c r="J432" s="2"/>
      <c r="K432" s="2"/>
      <c r="M432" s="2"/>
      <c r="N432" s="2"/>
      <c r="P432" s="2"/>
      <c r="Q432" s="2"/>
    </row>
    <row r="433" spans="4:17" ht="22.5" customHeight="1" x14ac:dyDescent="0.2">
      <c r="D433" s="2"/>
      <c r="E433" s="2"/>
      <c r="G433" s="2"/>
      <c r="H433" s="2"/>
      <c r="J433" s="2"/>
      <c r="K433" s="2"/>
      <c r="M433" s="2"/>
      <c r="N433" s="2"/>
      <c r="P433" s="2"/>
      <c r="Q433" s="2"/>
    </row>
    <row r="434" spans="4:17" ht="22.5" customHeight="1" x14ac:dyDescent="0.2">
      <c r="D434" s="2"/>
      <c r="E434" s="2"/>
      <c r="G434" s="2"/>
      <c r="H434" s="2"/>
      <c r="J434" s="2"/>
      <c r="K434" s="2"/>
      <c r="M434" s="2"/>
      <c r="N434" s="2"/>
      <c r="P434" s="2"/>
      <c r="Q434" s="2"/>
    </row>
    <row r="435" spans="4:17" ht="22.5" customHeight="1" x14ac:dyDescent="0.2">
      <c r="D435" s="2"/>
      <c r="E435" s="2"/>
      <c r="G435" s="2"/>
      <c r="H435" s="2"/>
      <c r="J435" s="2"/>
      <c r="K435" s="2"/>
      <c r="M435" s="2"/>
      <c r="N435" s="2"/>
      <c r="P435" s="2"/>
      <c r="Q435" s="2"/>
    </row>
    <row r="436" spans="4:17" ht="22.5" customHeight="1" x14ac:dyDescent="0.2">
      <c r="D436" s="2"/>
      <c r="E436" s="2"/>
      <c r="G436" s="2"/>
      <c r="H436" s="2"/>
      <c r="J436" s="2"/>
      <c r="K436" s="2"/>
      <c r="M436" s="2"/>
      <c r="N436" s="2"/>
      <c r="P436" s="2"/>
      <c r="Q436" s="2"/>
    </row>
    <row r="437" spans="4:17" ht="22.5" customHeight="1" x14ac:dyDescent="0.2">
      <c r="D437" s="2"/>
      <c r="E437" s="2"/>
      <c r="G437" s="2"/>
      <c r="H437" s="2"/>
      <c r="J437" s="2"/>
      <c r="K437" s="2"/>
      <c r="M437" s="2"/>
      <c r="N437" s="2"/>
      <c r="P437" s="2"/>
      <c r="Q437" s="2"/>
    </row>
    <row r="438" spans="4:17" ht="22.5" customHeight="1" x14ac:dyDescent="0.2">
      <c r="D438" s="2"/>
      <c r="E438" s="2"/>
      <c r="G438" s="2"/>
      <c r="H438" s="2"/>
      <c r="J438" s="2"/>
      <c r="K438" s="2"/>
      <c r="M438" s="2"/>
      <c r="N438" s="2"/>
      <c r="P438" s="2"/>
      <c r="Q438" s="2"/>
    </row>
    <row r="439" spans="4:17" ht="22.5" customHeight="1" x14ac:dyDescent="0.2">
      <c r="D439" s="2"/>
      <c r="E439" s="2"/>
      <c r="G439" s="2"/>
      <c r="H439" s="2"/>
      <c r="J439" s="2"/>
      <c r="K439" s="2"/>
      <c r="M439" s="2"/>
      <c r="N439" s="2"/>
      <c r="P439" s="2"/>
      <c r="Q439" s="2"/>
    </row>
    <row r="440" spans="4:17" ht="22.5" customHeight="1" x14ac:dyDescent="0.2">
      <c r="D440" s="2"/>
      <c r="E440" s="2"/>
      <c r="G440" s="2"/>
      <c r="H440" s="2"/>
      <c r="J440" s="2"/>
      <c r="K440" s="2"/>
      <c r="M440" s="2"/>
      <c r="N440" s="2"/>
      <c r="P440" s="2"/>
      <c r="Q440" s="2"/>
    </row>
    <row r="441" spans="4:17" ht="22.5" customHeight="1" x14ac:dyDescent="0.2">
      <c r="D441" s="2"/>
      <c r="E441" s="2"/>
      <c r="G441" s="2"/>
      <c r="H441" s="2"/>
      <c r="J441" s="2"/>
      <c r="K441" s="2"/>
      <c r="M441" s="2"/>
      <c r="N441" s="2"/>
      <c r="P441" s="2"/>
      <c r="Q441" s="2"/>
    </row>
    <row r="442" spans="4:17" ht="22.5" customHeight="1" x14ac:dyDescent="0.2">
      <c r="D442" s="2"/>
      <c r="E442" s="2"/>
      <c r="G442" s="2"/>
      <c r="H442" s="2"/>
      <c r="J442" s="2"/>
      <c r="K442" s="2"/>
      <c r="M442" s="2"/>
      <c r="N442" s="2"/>
      <c r="P442" s="2"/>
      <c r="Q442" s="2"/>
    </row>
    <row r="443" spans="4:17" ht="22.5" customHeight="1" x14ac:dyDescent="0.2">
      <c r="D443" s="2"/>
      <c r="E443" s="2"/>
      <c r="G443" s="2"/>
      <c r="H443" s="2"/>
      <c r="J443" s="2"/>
      <c r="K443" s="2"/>
      <c r="M443" s="2"/>
      <c r="N443" s="2"/>
      <c r="P443" s="2"/>
      <c r="Q443" s="2"/>
    </row>
    <row r="444" spans="4:17" ht="22.5" customHeight="1" x14ac:dyDescent="0.2">
      <c r="D444" s="2"/>
      <c r="E444" s="2"/>
      <c r="G444" s="2"/>
      <c r="H444" s="2"/>
      <c r="J444" s="2"/>
      <c r="K444" s="2"/>
      <c r="M444" s="2"/>
      <c r="N444" s="2"/>
      <c r="P444" s="2"/>
      <c r="Q444" s="2"/>
    </row>
    <row r="445" spans="4:17" ht="22.5" customHeight="1" x14ac:dyDescent="0.2">
      <c r="D445" s="2"/>
      <c r="E445" s="2"/>
      <c r="G445" s="2"/>
      <c r="H445" s="2"/>
      <c r="J445" s="2"/>
      <c r="K445" s="2"/>
      <c r="M445" s="2"/>
      <c r="N445" s="2"/>
      <c r="P445" s="2"/>
      <c r="Q445" s="2"/>
    </row>
    <row r="446" spans="4:17" ht="22.5" customHeight="1" x14ac:dyDescent="0.2">
      <c r="D446" s="2"/>
      <c r="E446" s="2"/>
      <c r="G446" s="2"/>
      <c r="H446" s="2"/>
      <c r="J446" s="2"/>
      <c r="K446" s="2"/>
      <c r="M446" s="2"/>
      <c r="N446" s="2"/>
      <c r="P446" s="2"/>
      <c r="Q446" s="2"/>
    </row>
    <row r="447" spans="4:17" ht="22.5" customHeight="1" x14ac:dyDescent="0.2">
      <c r="D447" s="2"/>
      <c r="E447" s="2"/>
      <c r="G447" s="2"/>
      <c r="H447" s="2"/>
      <c r="J447" s="2"/>
      <c r="K447" s="2"/>
      <c r="M447" s="2"/>
      <c r="N447" s="2"/>
      <c r="P447" s="2"/>
      <c r="Q447" s="2"/>
    </row>
    <row r="448" spans="4:17" ht="22.5" customHeight="1" x14ac:dyDescent="0.2">
      <c r="D448" s="2"/>
      <c r="E448" s="2"/>
      <c r="G448" s="2"/>
      <c r="H448" s="2"/>
      <c r="J448" s="2"/>
      <c r="K448" s="2"/>
      <c r="M448" s="2"/>
      <c r="N448" s="2"/>
      <c r="P448" s="2"/>
      <c r="Q448" s="2"/>
    </row>
    <row r="449" spans="4:17" ht="22.5" customHeight="1" x14ac:dyDescent="0.2">
      <c r="D449" s="2"/>
      <c r="E449" s="2"/>
      <c r="G449" s="2"/>
      <c r="H449" s="2"/>
      <c r="J449" s="2"/>
      <c r="K449" s="2"/>
      <c r="M449" s="2"/>
      <c r="N449" s="2"/>
      <c r="P449" s="2"/>
      <c r="Q449" s="2"/>
    </row>
    <row r="450" spans="4:17" ht="22.5" customHeight="1" x14ac:dyDescent="0.2">
      <c r="D450" s="2"/>
      <c r="E450" s="2"/>
      <c r="G450" s="2"/>
      <c r="H450" s="2"/>
      <c r="J450" s="2"/>
      <c r="K450" s="2"/>
      <c r="M450" s="2"/>
      <c r="N450" s="2"/>
      <c r="P450" s="2"/>
      <c r="Q450" s="2"/>
    </row>
    <row r="451" spans="4:17" ht="22.5" customHeight="1" x14ac:dyDescent="0.2">
      <c r="D451" s="2"/>
      <c r="E451" s="2"/>
      <c r="G451" s="2"/>
      <c r="H451" s="2"/>
      <c r="J451" s="2"/>
      <c r="K451" s="2"/>
      <c r="M451" s="2"/>
      <c r="N451" s="2"/>
      <c r="P451" s="2"/>
      <c r="Q451" s="2"/>
    </row>
    <row r="452" spans="4:17" ht="22.5" customHeight="1" x14ac:dyDescent="0.2">
      <c r="D452" s="2"/>
      <c r="E452" s="2"/>
      <c r="G452" s="2"/>
      <c r="H452" s="2"/>
      <c r="J452" s="2"/>
      <c r="K452" s="2"/>
      <c r="M452" s="2"/>
      <c r="N452" s="2"/>
      <c r="P452" s="2"/>
      <c r="Q452" s="2"/>
    </row>
    <row r="453" spans="4:17" ht="22.5" customHeight="1" x14ac:dyDescent="0.2">
      <c r="D453" s="2"/>
      <c r="E453" s="2"/>
      <c r="G453" s="2"/>
      <c r="H453" s="2"/>
      <c r="J453" s="2"/>
      <c r="K453" s="2"/>
      <c r="M453" s="2"/>
      <c r="N453" s="2"/>
      <c r="P453" s="2"/>
      <c r="Q453" s="2"/>
    </row>
    <row r="454" spans="4:17" ht="22.5" customHeight="1" x14ac:dyDescent="0.2">
      <c r="D454" s="2"/>
      <c r="E454" s="2"/>
      <c r="G454" s="2"/>
      <c r="H454" s="2"/>
      <c r="J454" s="2"/>
      <c r="K454" s="2"/>
      <c r="M454" s="2"/>
      <c r="N454" s="2"/>
      <c r="P454" s="2"/>
      <c r="Q454" s="2"/>
    </row>
    <row r="455" spans="4:17" ht="22.5" customHeight="1" x14ac:dyDescent="0.2">
      <c r="D455" s="2"/>
      <c r="E455" s="2"/>
      <c r="G455" s="2"/>
      <c r="H455" s="2"/>
      <c r="J455" s="2"/>
      <c r="K455" s="2"/>
      <c r="M455" s="2"/>
      <c r="N455" s="2"/>
      <c r="P455" s="2"/>
      <c r="Q455" s="2"/>
    </row>
    <row r="456" spans="4:17" ht="22.5" customHeight="1" x14ac:dyDescent="0.2">
      <c r="D456" s="2"/>
      <c r="E456" s="2"/>
      <c r="G456" s="2"/>
      <c r="H456" s="2"/>
      <c r="J456" s="2"/>
      <c r="K456" s="2"/>
      <c r="M456" s="2"/>
      <c r="N456" s="2"/>
      <c r="P456" s="2"/>
      <c r="Q456" s="2"/>
    </row>
    <row r="457" spans="4:17" ht="22.5" customHeight="1" x14ac:dyDescent="0.2">
      <c r="D457" s="2"/>
      <c r="E457" s="2"/>
      <c r="G457" s="2"/>
      <c r="H457" s="2"/>
      <c r="J457" s="2"/>
      <c r="K457" s="2"/>
      <c r="M457" s="2"/>
      <c r="N457" s="2"/>
      <c r="P457" s="2"/>
      <c r="Q457" s="2"/>
    </row>
    <row r="458" spans="4:17" ht="22.5" customHeight="1" x14ac:dyDescent="0.2">
      <c r="D458" s="2"/>
      <c r="E458" s="2"/>
      <c r="G458" s="2"/>
      <c r="H458" s="2"/>
      <c r="J458" s="2"/>
      <c r="K458" s="2"/>
      <c r="M458" s="2"/>
      <c r="N458" s="2"/>
      <c r="P458" s="2"/>
      <c r="Q458" s="2"/>
    </row>
    <row r="459" spans="4:17" ht="22.5" customHeight="1" x14ac:dyDescent="0.2">
      <c r="D459" s="2"/>
      <c r="E459" s="2"/>
      <c r="G459" s="2"/>
      <c r="H459" s="2"/>
      <c r="J459" s="2"/>
      <c r="K459" s="2"/>
      <c r="M459" s="2"/>
      <c r="N459" s="2"/>
      <c r="P459" s="2"/>
      <c r="Q459" s="2"/>
    </row>
    <row r="460" spans="4:17" ht="22.5" customHeight="1" x14ac:dyDescent="0.2">
      <c r="D460" s="2"/>
      <c r="E460" s="2"/>
      <c r="G460" s="2"/>
      <c r="H460" s="2"/>
      <c r="J460" s="2"/>
      <c r="K460" s="2"/>
      <c r="M460" s="2"/>
      <c r="N460" s="2"/>
      <c r="P460" s="2"/>
      <c r="Q460" s="2"/>
    </row>
    <row r="461" spans="4:17" ht="22.5" customHeight="1" x14ac:dyDescent="0.2">
      <c r="D461" s="2"/>
      <c r="E461" s="2"/>
      <c r="G461" s="2"/>
      <c r="H461" s="2"/>
      <c r="J461" s="2"/>
      <c r="K461" s="2"/>
      <c r="M461" s="2"/>
      <c r="N461" s="2"/>
      <c r="P461" s="2"/>
      <c r="Q461" s="2"/>
    </row>
    <row r="462" spans="4:17" ht="22.5" customHeight="1" x14ac:dyDescent="0.2">
      <c r="D462" s="2"/>
      <c r="E462" s="2"/>
      <c r="G462" s="2"/>
      <c r="H462" s="2"/>
      <c r="J462" s="2"/>
      <c r="K462" s="2"/>
      <c r="M462" s="2"/>
      <c r="N462" s="2"/>
      <c r="P462" s="2"/>
      <c r="Q462" s="2"/>
    </row>
    <row r="463" spans="4:17" ht="22.5" customHeight="1" x14ac:dyDescent="0.2">
      <c r="D463" s="2"/>
      <c r="E463" s="2"/>
      <c r="G463" s="2"/>
      <c r="H463" s="2"/>
      <c r="J463" s="2"/>
      <c r="K463" s="2"/>
      <c r="M463" s="2"/>
      <c r="N463" s="2"/>
      <c r="P463" s="2"/>
      <c r="Q463" s="2"/>
    </row>
    <row r="464" spans="4:17" ht="22.5" customHeight="1" x14ac:dyDescent="0.2">
      <c r="D464" s="2"/>
      <c r="E464" s="2"/>
      <c r="G464" s="2"/>
      <c r="H464" s="2"/>
      <c r="J464" s="2"/>
      <c r="K464" s="2"/>
      <c r="M464" s="2"/>
      <c r="N464" s="2"/>
      <c r="P464" s="2"/>
      <c r="Q464" s="2"/>
    </row>
    <row r="465" spans="4:17" ht="22.5" customHeight="1" x14ac:dyDescent="0.2">
      <c r="D465" s="2"/>
      <c r="E465" s="2"/>
      <c r="G465" s="2"/>
      <c r="H465" s="2"/>
      <c r="J465" s="2"/>
      <c r="K465" s="2"/>
      <c r="M465" s="2"/>
      <c r="N465" s="2"/>
      <c r="P465" s="2"/>
      <c r="Q465" s="2"/>
    </row>
    <row r="466" spans="4:17" ht="22.5" customHeight="1" x14ac:dyDescent="0.2">
      <c r="D466" s="2"/>
      <c r="E466" s="2"/>
      <c r="G466" s="2"/>
      <c r="H466" s="2"/>
      <c r="J466" s="2"/>
      <c r="K466" s="2"/>
      <c r="M466" s="2"/>
      <c r="N466" s="2"/>
      <c r="P466" s="2"/>
      <c r="Q466" s="2"/>
    </row>
    <row r="467" spans="4:17" ht="22.5" customHeight="1" x14ac:dyDescent="0.2">
      <c r="D467" s="2"/>
      <c r="E467" s="2"/>
      <c r="G467" s="2"/>
      <c r="H467" s="2"/>
      <c r="J467" s="2"/>
      <c r="K467" s="2"/>
      <c r="M467" s="2"/>
      <c r="N467" s="2"/>
      <c r="P467" s="2"/>
      <c r="Q467" s="2"/>
    </row>
    <row r="468" spans="4:17" ht="22.5" customHeight="1" x14ac:dyDescent="0.2">
      <c r="D468" s="2"/>
      <c r="E468" s="2"/>
      <c r="G468" s="2"/>
      <c r="H468" s="2"/>
      <c r="J468" s="2"/>
      <c r="K468" s="2"/>
      <c r="M468" s="2"/>
      <c r="N468" s="2"/>
      <c r="P468" s="2"/>
      <c r="Q468" s="2"/>
    </row>
    <row r="469" spans="4:17" ht="22.5" customHeight="1" x14ac:dyDescent="0.2">
      <c r="D469" s="2"/>
      <c r="E469" s="2"/>
      <c r="G469" s="2"/>
      <c r="H469" s="2"/>
      <c r="J469" s="2"/>
      <c r="K469" s="2"/>
      <c r="M469" s="2"/>
      <c r="N469" s="2"/>
      <c r="P469" s="2"/>
      <c r="Q469" s="2"/>
    </row>
    <row r="470" spans="4:17" ht="22.5" customHeight="1" x14ac:dyDescent="0.2">
      <c r="D470" s="2"/>
      <c r="E470" s="2"/>
      <c r="G470" s="2"/>
      <c r="H470" s="2"/>
      <c r="J470" s="2"/>
      <c r="K470" s="2"/>
      <c r="M470" s="2"/>
      <c r="N470" s="2"/>
      <c r="P470" s="2"/>
      <c r="Q470" s="2"/>
    </row>
    <row r="471" spans="4:17" ht="22.5" customHeight="1" x14ac:dyDescent="0.2">
      <c r="D471" s="2"/>
      <c r="E471" s="2"/>
      <c r="G471" s="2"/>
      <c r="H471" s="2"/>
      <c r="J471" s="2"/>
      <c r="K471" s="2"/>
      <c r="M471" s="2"/>
      <c r="N471" s="2"/>
      <c r="P471" s="2"/>
      <c r="Q471" s="2"/>
    </row>
    <row r="472" spans="4:17" ht="22.5" customHeight="1" x14ac:dyDescent="0.2">
      <c r="D472" s="2"/>
      <c r="E472" s="2"/>
      <c r="G472" s="2"/>
      <c r="H472" s="2"/>
      <c r="J472" s="2"/>
      <c r="K472" s="2"/>
      <c r="M472" s="2"/>
      <c r="N472" s="2"/>
      <c r="P472" s="2"/>
      <c r="Q472" s="2"/>
    </row>
    <row r="473" spans="4:17" ht="22.5" customHeight="1" x14ac:dyDescent="0.2">
      <c r="D473" s="2"/>
      <c r="E473" s="2"/>
      <c r="G473" s="2"/>
      <c r="H473" s="2"/>
      <c r="J473" s="2"/>
      <c r="K473" s="2"/>
      <c r="M473" s="2"/>
      <c r="N473" s="2"/>
      <c r="P473" s="2"/>
      <c r="Q473" s="2"/>
    </row>
    <row r="474" spans="4:17" ht="22.5" customHeight="1" x14ac:dyDescent="0.2">
      <c r="D474" s="2"/>
      <c r="E474" s="2"/>
      <c r="G474" s="2"/>
      <c r="H474" s="2"/>
      <c r="J474" s="2"/>
      <c r="K474" s="2"/>
      <c r="M474" s="2"/>
      <c r="N474" s="2"/>
      <c r="P474" s="2"/>
      <c r="Q474" s="2"/>
    </row>
    <row r="475" spans="4:17" ht="22.5" customHeight="1" x14ac:dyDescent="0.2">
      <c r="D475" s="2"/>
      <c r="E475" s="2"/>
      <c r="G475" s="2"/>
      <c r="H475" s="2"/>
      <c r="J475" s="2"/>
      <c r="K475" s="2"/>
      <c r="M475" s="2"/>
      <c r="N475" s="2"/>
      <c r="P475" s="2"/>
      <c r="Q475" s="2"/>
    </row>
    <row r="476" spans="4:17" ht="22.5" customHeight="1" x14ac:dyDescent="0.2">
      <c r="D476" s="2"/>
      <c r="E476" s="2"/>
      <c r="G476" s="2"/>
      <c r="H476" s="2"/>
      <c r="J476" s="2"/>
      <c r="K476" s="2"/>
      <c r="M476" s="2"/>
      <c r="N476" s="2"/>
      <c r="P476" s="2"/>
      <c r="Q476" s="2"/>
    </row>
    <row r="477" spans="4:17" ht="22.5" customHeight="1" x14ac:dyDescent="0.2">
      <c r="D477" s="2"/>
      <c r="E477" s="2"/>
      <c r="G477" s="2"/>
      <c r="H477" s="2"/>
      <c r="J477" s="2"/>
      <c r="K477" s="2"/>
      <c r="M477" s="2"/>
      <c r="N477" s="2"/>
      <c r="P477" s="2"/>
      <c r="Q477" s="2"/>
    </row>
    <row r="478" spans="4:17" ht="22.5" customHeight="1" x14ac:dyDescent="0.2">
      <c r="D478" s="2"/>
      <c r="E478" s="2"/>
      <c r="G478" s="2"/>
      <c r="H478" s="2"/>
      <c r="J478" s="2"/>
      <c r="K478" s="2"/>
      <c r="M478" s="2"/>
      <c r="N478" s="2"/>
      <c r="P478" s="2"/>
      <c r="Q478" s="2"/>
    </row>
    <row r="479" spans="4:17" ht="22.5" customHeight="1" x14ac:dyDescent="0.2">
      <c r="D479" s="2"/>
      <c r="E479" s="2"/>
      <c r="G479" s="2"/>
      <c r="H479" s="2"/>
      <c r="J479" s="2"/>
      <c r="K479" s="2"/>
      <c r="M479" s="2"/>
      <c r="N479" s="2"/>
      <c r="P479" s="2"/>
      <c r="Q479" s="2"/>
    </row>
    <row r="480" spans="4:17" ht="22.5" customHeight="1" x14ac:dyDescent="0.2">
      <c r="D480" s="2"/>
      <c r="E480" s="2"/>
      <c r="G480" s="2"/>
      <c r="H480" s="2"/>
      <c r="J480" s="2"/>
      <c r="K480" s="2"/>
      <c r="M480" s="2"/>
      <c r="N480" s="2"/>
      <c r="P480" s="2"/>
      <c r="Q480" s="2"/>
    </row>
    <row r="481" spans="4:17" ht="22.5" customHeight="1" x14ac:dyDescent="0.2">
      <c r="D481" s="2"/>
      <c r="E481" s="2"/>
      <c r="G481" s="2"/>
      <c r="H481" s="2"/>
      <c r="J481" s="2"/>
      <c r="K481" s="2"/>
      <c r="M481" s="2"/>
      <c r="N481" s="2"/>
      <c r="P481" s="2"/>
      <c r="Q481" s="2"/>
    </row>
    <row r="482" spans="4:17" ht="22.5" customHeight="1" x14ac:dyDescent="0.2">
      <c r="D482" s="2"/>
      <c r="E482" s="2"/>
      <c r="G482" s="2"/>
      <c r="H482" s="2"/>
      <c r="J482" s="2"/>
      <c r="K482" s="2"/>
      <c r="M482" s="2"/>
      <c r="N482" s="2"/>
      <c r="P482" s="2"/>
      <c r="Q482" s="2"/>
    </row>
    <row r="483" spans="4:17" ht="22.5" customHeight="1" x14ac:dyDescent="0.2">
      <c r="D483" s="2"/>
      <c r="E483" s="2"/>
      <c r="G483" s="2"/>
      <c r="H483" s="2"/>
      <c r="J483" s="2"/>
      <c r="K483" s="2"/>
      <c r="M483" s="2"/>
      <c r="N483" s="2"/>
      <c r="P483" s="2"/>
      <c r="Q483" s="2"/>
    </row>
    <row r="484" spans="4:17" ht="22.5" customHeight="1" x14ac:dyDescent="0.2">
      <c r="D484" s="2"/>
      <c r="E484" s="2"/>
      <c r="G484" s="2"/>
      <c r="H484" s="2"/>
      <c r="J484" s="2"/>
      <c r="K484" s="2"/>
      <c r="M484" s="2"/>
      <c r="N484" s="2"/>
      <c r="P484" s="2"/>
      <c r="Q484" s="2"/>
    </row>
    <row r="485" spans="4:17" ht="22.5" customHeight="1" x14ac:dyDescent="0.2">
      <c r="D485" s="2"/>
      <c r="E485" s="2"/>
      <c r="G485" s="2"/>
      <c r="H485" s="2"/>
      <c r="J485" s="2"/>
      <c r="K485" s="2"/>
      <c r="M485" s="2"/>
      <c r="N485" s="2"/>
      <c r="P485" s="2"/>
      <c r="Q485" s="2"/>
    </row>
    <row r="486" spans="4:17" ht="22.5" customHeight="1" x14ac:dyDescent="0.2">
      <c r="D486" s="2"/>
      <c r="E486" s="2"/>
      <c r="G486" s="2"/>
      <c r="H486" s="2"/>
      <c r="J486" s="2"/>
      <c r="K486" s="2"/>
      <c r="M486" s="2"/>
      <c r="N486" s="2"/>
      <c r="P486" s="2"/>
      <c r="Q486" s="2"/>
    </row>
    <row r="487" spans="4:17" ht="22.5" customHeight="1" x14ac:dyDescent="0.2">
      <c r="D487" s="2"/>
      <c r="E487" s="2"/>
      <c r="G487" s="2"/>
      <c r="H487" s="2"/>
      <c r="J487" s="2"/>
      <c r="K487" s="2"/>
      <c r="M487" s="2"/>
      <c r="N487" s="2"/>
      <c r="P487" s="2"/>
      <c r="Q487" s="2"/>
    </row>
    <row r="488" spans="4:17" ht="22.5" customHeight="1" x14ac:dyDescent="0.2">
      <c r="D488" s="2"/>
      <c r="E488" s="2"/>
      <c r="G488" s="2"/>
      <c r="H488" s="2"/>
      <c r="J488" s="2"/>
      <c r="K488" s="2"/>
      <c r="M488" s="2"/>
      <c r="N488" s="2"/>
      <c r="P488" s="2"/>
      <c r="Q488" s="2"/>
    </row>
    <row r="489" spans="4:17" ht="22.5" customHeight="1" x14ac:dyDescent="0.2">
      <c r="D489" s="2"/>
      <c r="E489" s="2"/>
      <c r="G489" s="2"/>
      <c r="H489" s="2"/>
      <c r="J489" s="2"/>
      <c r="K489" s="2"/>
      <c r="M489" s="2"/>
      <c r="N489" s="2"/>
      <c r="P489" s="2"/>
      <c r="Q489" s="2"/>
    </row>
    <row r="490" spans="4:17" ht="22.5" customHeight="1" x14ac:dyDescent="0.2">
      <c r="D490" s="2"/>
      <c r="E490" s="2"/>
      <c r="G490" s="2"/>
      <c r="H490" s="2"/>
      <c r="J490" s="2"/>
      <c r="K490" s="2"/>
      <c r="M490" s="2"/>
      <c r="N490" s="2"/>
      <c r="P490" s="2"/>
      <c r="Q490" s="2"/>
    </row>
    <row r="491" spans="4:17" ht="22.5" customHeight="1" x14ac:dyDescent="0.2">
      <c r="D491" s="2"/>
      <c r="E491" s="2"/>
      <c r="G491" s="2"/>
      <c r="H491" s="2"/>
      <c r="J491" s="2"/>
      <c r="K491" s="2"/>
      <c r="M491" s="2"/>
      <c r="N491" s="2"/>
      <c r="P491" s="2"/>
      <c r="Q491" s="2"/>
    </row>
    <row r="492" spans="4:17" ht="22.5" customHeight="1" x14ac:dyDescent="0.2">
      <c r="D492" s="2"/>
      <c r="E492" s="2"/>
      <c r="G492" s="2"/>
      <c r="H492" s="2"/>
      <c r="J492" s="2"/>
      <c r="K492" s="2"/>
      <c r="M492" s="2"/>
      <c r="N492" s="2"/>
      <c r="P492" s="2"/>
      <c r="Q492" s="2"/>
    </row>
    <row r="493" spans="4:17" ht="22.5" customHeight="1" x14ac:dyDescent="0.2">
      <c r="D493" s="2"/>
      <c r="E493" s="2"/>
      <c r="G493" s="2"/>
      <c r="H493" s="2"/>
      <c r="J493" s="2"/>
      <c r="K493" s="2"/>
      <c r="M493" s="2"/>
      <c r="N493" s="2"/>
      <c r="P493" s="2"/>
      <c r="Q493" s="2"/>
    </row>
    <row r="494" spans="4:17" ht="22.5" customHeight="1" x14ac:dyDescent="0.2">
      <c r="D494" s="2"/>
      <c r="E494" s="2"/>
      <c r="G494" s="2"/>
      <c r="H494" s="2"/>
      <c r="J494" s="2"/>
      <c r="K494" s="2"/>
      <c r="M494" s="2"/>
      <c r="N494" s="2"/>
      <c r="P494" s="2"/>
      <c r="Q494" s="2"/>
    </row>
    <row r="495" spans="4:17" ht="22.5" customHeight="1" x14ac:dyDescent="0.2">
      <c r="D495" s="2"/>
      <c r="E495" s="2"/>
      <c r="G495" s="2"/>
      <c r="H495" s="2"/>
      <c r="J495" s="2"/>
      <c r="K495" s="2"/>
      <c r="M495" s="2"/>
      <c r="N495" s="2"/>
      <c r="P495" s="2"/>
      <c r="Q495" s="2"/>
    </row>
    <row r="496" spans="4:17" ht="22.5" customHeight="1" x14ac:dyDescent="0.2">
      <c r="D496" s="2"/>
      <c r="E496" s="2"/>
      <c r="G496" s="2"/>
      <c r="H496" s="2"/>
      <c r="J496" s="2"/>
      <c r="K496" s="2"/>
      <c r="M496" s="2"/>
      <c r="N496" s="2"/>
      <c r="P496" s="2"/>
      <c r="Q496" s="2"/>
    </row>
    <row r="497" spans="4:17" ht="22.5" customHeight="1" x14ac:dyDescent="0.2">
      <c r="D497" s="2"/>
      <c r="E497" s="2"/>
      <c r="G497" s="2"/>
      <c r="H497" s="2"/>
      <c r="J497" s="2"/>
      <c r="K497" s="2"/>
      <c r="M497" s="2"/>
      <c r="N497" s="2"/>
      <c r="P497" s="2"/>
      <c r="Q497" s="2"/>
    </row>
    <row r="498" spans="4:17" ht="22.5" customHeight="1" x14ac:dyDescent="0.2">
      <c r="D498" s="2"/>
      <c r="E498" s="2"/>
      <c r="G498" s="2"/>
      <c r="H498" s="2"/>
      <c r="J498" s="2"/>
      <c r="K498" s="2"/>
      <c r="M498" s="2"/>
      <c r="N498" s="2"/>
      <c r="P498" s="2"/>
      <c r="Q498" s="2"/>
    </row>
    <row r="499" spans="4:17" ht="22.5" customHeight="1" x14ac:dyDescent="0.2">
      <c r="D499" s="2"/>
      <c r="E499" s="2"/>
      <c r="G499" s="2"/>
      <c r="H499" s="2"/>
      <c r="J499" s="2"/>
      <c r="K499" s="2"/>
      <c r="M499" s="2"/>
      <c r="N499" s="2"/>
      <c r="P499" s="2"/>
      <c r="Q499" s="2"/>
    </row>
    <row r="500" spans="4:17" ht="22.5" customHeight="1" x14ac:dyDescent="0.2">
      <c r="D500" s="2"/>
      <c r="E500" s="2"/>
      <c r="G500" s="2"/>
      <c r="H500" s="2"/>
      <c r="J500" s="2"/>
      <c r="K500" s="2"/>
      <c r="M500" s="2"/>
      <c r="N500" s="2"/>
      <c r="P500" s="2"/>
      <c r="Q500" s="2"/>
    </row>
    <row r="501" spans="4:17" ht="22.5" customHeight="1" x14ac:dyDescent="0.2">
      <c r="D501" s="2"/>
      <c r="E501" s="2"/>
      <c r="G501" s="2"/>
      <c r="H501" s="2"/>
      <c r="J501" s="2"/>
      <c r="K501" s="2"/>
      <c r="M501" s="2"/>
      <c r="N501" s="2"/>
      <c r="P501" s="2"/>
      <c r="Q501" s="2"/>
    </row>
    <row r="502" spans="4:17" ht="22.5" customHeight="1" x14ac:dyDescent="0.2">
      <c r="D502" s="2"/>
      <c r="E502" s="2"/>
      <c r="G502" s="2"/>
      <c r="H502" s="2"/>
      <c r="J502" s="2"/>
      <c r="K502" s="2"/>
      <c r="M502" s="2"/>
      <c r="N502" s="2"/>
      <c r="P502" s="2"/>
      <c r="Q502" s="2"/>
    </row>
    <row r="503" spans="4:17" ht="22.5" customHeight="1" x14ac:dyDescent="0.2">
      <c r="D503" s="2"/>
      <c r="E503" s="2"/>
      <c r="G503" s="2"/>
      <c r="H503" s="2"/>
      <c r="J503" s="2"/>
      <c r="K503" s="2"/>
      <c r="M503" s="2"/>
      <c r="N503" s="2"/>
      <c r="P503" s="2"/>
      <c r="Q503" s="2"/>
    </row>
    <row r="504" spans="4:17" ht="22.5" customHeight="1" x14ac:dyDescent="0.2">
      <c r="D504" s="2"/>
      <c r="E504" s="2"/>
      <c r="G504" s="2"/>
      <c r="H504" s="2"/>
      <c r="J504" s="2"/>
      <c r="K504" s="2"/>
      <c r="M504" s="2"/>
      <c r="N504" s="2"/>
      <c r="P504" s="2"/>
      <c r="Q504" s="2"/>
    </row>
    <row r="505" spans="4:17" ht="22.5" customHeight="1" x14ac:dyDescent="0.2">
      <c r="D505" s="2"/>
      <c r="E505" s="2"/>
      <c r="G505" s="2"/>
      <c r="H505" s="2"/>
      <c r="J505" s="2"/>
      <c r="K505" s="2"/>
      <c r="M505" s="2"/>
      <c r="N505" s="2"/>
      <c r="P505" s="2"/>
      <c r="Q505" s="2"/>
    </row>
    <row r="506" spans="4:17" ht="22.5" customHeight="1" x14ac:dyDescent="0.2">
      <c r="D506" s="2"/>
      <c r="E506" s="2"/>
      <c r="G506" s="2"/>
      <c r="H506" s="2"/>
      <c r="J506" s="2"/>
      <c r="K506" s="2"/>
      <c r="M506" s="2"/>
      <c r="N506" s="2"/>
      <c r="P506" s="2"/>
      <c r="Q506" s="2"/>
    </row>
    <row r="507" spans="4:17" ht="22.5" customHeight="1" x14ac:dyDescent="0.2">
      <c r="D507" s="2"/>
      <c r="E507" s="2"/>
      <c r="G507" s="2"/>
      <c r="H507" s="2"/>
      <c r="J507" s="2"/>
      <c r="K507" s="2"/>
      <c r="M507" s="2"/>
      <c r="N507" s="2"/>
      <c r="P507" s="2"/>
      <c r="Q507" s="2"/>
    </row>
    <row r="508" spans="4:17" ht="22.5" customHeight="1" x14ac:dyDescent="0.2">
      <c r="D508" s="2"/>
      <c r="E508" s="2"/>
      <c r="G508" s="2"/>
      <c r="H508" s="2"/>
      <c r="J508" s="2"/>
      <c r="K508" s="2"/>
      <c r="M508" s="2"/>
      <c r="N508" s="2"/>
      <c r="P508" s="2"/>
      <c r="Q508" s="2"/>
    </row>
    <row r="509" spans="4:17" ht="22.5" customHeight="1" x14ac:dyDescent="0.2">
      <c r="D509" s="2"/>
      <c r="E509" s="2"/>
      <c r="G509" s="2"/>
      <c r="H509" s="2"/>
      <c r="J509" s="2"/>
      <c r="K509" s="2"/>
      <c r="M509" s="2"/>
      <c r="N509" s="2"/>
      <c r="P509" s="2"/>
      <c r="Q509" s="2"/>
    </row>
    <row r="510" spans="4:17" ht="22.5" customHeight="1" x14ac:dyDescent="0.2">
      <c r="D510" s="2"/>
      <c r="E510" s="2"/>
      <c r="G510" s="2"/>
      <c r="H510" s="2"/>
      <c r="J510" s="2"/>
      <c r="K510" s="2"/>
      <c r="M510" s="2"/>
      <c r="N510" s="2"/>
      <c r="P510" s="2"/>
      <c r="Q510" s="2"/>
    </row>
    <row r="511" spans="4:17" ht="22.5" customHeight="1" x14ac:dyDescent="0.2">
      <c r="D511" s="2"/>
      <c r="E511" s="2"/>
      <c r="G511" s="2"/>
      <c r="H511" s="2"/>
      <c r="J511" s="2"/>
      <c r="K511" s="2"/>
      <c r="M511" s="2"/>
      <c r="N511" s="2"/>
      <c r="P511" s="2"/>
      <c r="Q511" s="2"/>
    </row>
    <row r="512" spans="4:17" ht="22.5" customHeight="1" x14ac:dyDescent="0.2">
      <c r="D512" s="2"/>
      <c r="E512" s="2"/>
      <c r="G512" s="2"/>
      <c r="H512" s="2"/>
      <c r="J512" s="2"/>
      <c r="K512" s="2"/>
      <c r="M512" s="2"/>
      <c r="N512" s="2"/>
      <c r="P512" s="2"/>
      <c r="Q512" s="2"/>
    </row>
    <row r="513" spans="4:17" ht="22.5" customHeight="1" x14ac:dyDescent="0.2">
      <c r="D513" s="2"/>
      <c r="E513" s="2"/>
      <c r="G513" s="2"/>
      <c r="H513" s="2"/>
      <c r="J513" s="2"/>
      <c r="K513" s="2"/>
      <c r="M513" s="2"/>
      <c r="N513" s="2"/>
      <c r="P513" s="2"/>
      <c r="Q513" s="2"/>
    </row>
    <row r="514" spans="4:17" ht="22.5" customHeight="1" x14ac:dyDescent="0.2">
      <c r="D514" s="2"/>
      <c r="E514" s="2"/>
      <c r="G514" s="2"/>
      <c r="H514" s="2"/>
      <c r="J514" s="2"/>
      <c r="K514" s="2"/>
      <c r="M514" s="2"/>
      <c r="N514" s="2"/>
      <c r="P514" s="2"/>
      <c r="Q514" s="2"/>
    </row>
    <row r="515" spans="4:17" ht="22.5" customHeight="1" x14ac:dyDescent="0.2">
      <c r="D515" s="2"/>
      <c r="E515" s="2"/>
      <c r="G515" s="2"/>
      <c r="H515" s="2"/>
      <c r="J515" s="2"/>
      <c r="K515" s="2"/>
      <c r="M515" s="2"/>
      <c r="N515" s="2"/>
      <c r="P515" s="2"/>
      <c r="Q515" s="2"/>
    </row>
    <row r="516" spans="4:17" ht="22.5" customHeight="1" x14ac:dyDescent="0.2">
      <c r="D516" s="2"/>
      <c r="E516" s="2"/>
      <c r="G516" s="2"/>
      <c r="H516" s="2"/>
      <c r="J516" s="2"/>
      <c r="K516" s="2"/>
      <c r="M516" s="2"/>
      <c r="N516" s="2"/>
      <c r="P516" s="2"/>
      <c r="Q516" s="2"/>
    </row>
    <row r="517" spans="4:17" ht="22.5" customHeight="1" x14ac:dyDescent="0.2">
      <c r="D517" s="2"/>
      <c r="E517" s="2"/>
      <c r="G517" s="2"/>
      <c r="H517" s="2"/>
      <c r="J517" s="2"/>
      <c r="K517" s="2"/>
      <c r="M517" s="2"/>
      <c r="N517" s="2"/>
      <c r="P517" s="2"/>
      <c r="Q517" s="2"/>
    </row>
    <row r="518" spans="4:17" ht="22.5" customHeight="1" x14ac:dyDescent="0.2">
      <c r="D518" s="2"/>
      <c r="E518" s="2"/>
      <c r="G518" s="2"/>
      <c r="H518" s="2"/>
      <c r="J518" s="2"/>
      <c r="K518" s="2"/>
      <c r="M518" s="2"/>
      <c r="N518" s="2"/>
      <c r="P518" s="2"/>
      <c r="Q518" s="2"/>
    </row>
    <row r="519" spans="4:17" ht="22.5" customHeight="1" x14ac:dyDescent="0.2">
      <c r="D519" s="2"/>
      <c r="E519" s="2"/>
      <c r="G519" s="2"/>
      <c r="H519" s="2"/>
      <c r="J519" s="2"/>
      <c r="K519" s="2"/>
      <c r="M519" s="2"/>
      <c r="N519" s="2"/>
      <c r="P519" s="2"/>
      <c r="Q519" s="2"/>
    </row>
    <row r="520" spans="4:17" ht="22.5" customHeight="1" x14ac:dyDescent="0.2">
      <c r="D520" s="2"/>
      <c r="E520" s="2"/>
      <c r="G520" s="2"/>
      <c r="H520" s="2"/>
      <c r="J520" s="2"/>
      <c r="K520" s="2"/>
      <c r="M520" s="2"/>
      <c r="N520" s="2"/>
      <c r="P520" s="2"/>
      <c r="Q520" s="2"/>
    </row>
    <row r="521" spans="4:17" ht="22.5" customHeight="1" x14ac:dyDescent="0.2">
      <c r="D521" s="2"/>
      <c r="E521" s="2"/>
      <c r="G521" s="2"/>
      <c r="H521" s="2"/>
      <c r="J521" s="2"/>
      <c r="K521" s="2"/>
      <c r="M521" s="2"/>
      <c r="N521" s="2"/>
      <c r="P521" s="2"/>
      <c r="Q521" s="2"/>
    </row>
    <row r="522" spans="4:17" ht="22.5" customHeight="1" x14ac:dyDescent="0.2">
      <c r="D522" s="2"/>
      <c r="E522" s="2"/>
      <c r="G522" s="2"/>
      <c r="H522" s="2"/>
      <c r="J522" s="2"/>
      <c r="K522" s="2"/>
      <c r="M522" s="2"/>
      <c r="N522" s="2"/>
      <c r="P522" s="2"/>
      <c r="Q522" s="2"/>
    </row>
    <row r="523" spans="4:17" ht="22.5" customHeight="1" x14ac:dyDescent="0.2">
      <c r="D523" s="2"/>
      <c r="E523" s="2"/>
      <c r="G523" s="2"/>
      <c r="H523" s="2"/>
      <c r="J523" s="2"/>
      <c r="K523" s="2"/>
      <c r="M523" s="2"/>
      <c r="N523" s="2"/>
      <c r="P523" s="2"/>
      <c r="Q523" s="2"/>
    </row>
    <row r="524" spans="4:17" ht="22.5" customHeight="1" x14ac:dyDescent="0.2">
      <c r="D524" s="2"/>
      <c r="E524" s="2"/>
      <c r="G524" s="2"/>
      <c r="H524" s="2"/>
      <c r="J524" s="2"/>
      <c r="K524" s="2"/>
      <c r="M524" s="2"/>
      <c r="N524" s="2"/>
      <c r="P524" s="2"/>
      <c r="Q524" s="2"/>
    </row>
    <row r="525" spans="4:17" ht="22.5" customHeight="1" x14ac:dyDescent="0.2">
      <c r="D525" s="2"/>
      <c r="E525" s="2"/>
      <c r="G525" s="2"/>
      <c r="H525" s="2"/>
      <c r="J525" s="2"/>
      <c r="K525" s="2"/>
      <c r="M525" s="2"/>
      <c r="N525" s="2"/>
      <c r="P525" s="2"/>
      <c r="Q525" s="2"/>
    </row>
    <row r="526" spans="4:17" ht="22.5" customHeight="1" x14ac:dyDescent="0.2">
      <c r="D526" s="2"/>
      <c r="E526" s="2"/>
      <c r="G526" s="2"/>
      <c r="H526" s="2"/>
      <c r="J526" s="2"/>
      <c r="K526" s="2"/>
      <c r="M526" s="2"/>
      <c r="N526" s="2"/>
      <c r="P526" s="2"/>
      <c r="Q526" s="2"/>
    </row>
    <row r="527" spans="4:17" ht="22.5" customHeight="1" x14ac:dyDescent="0.2">
      <c r="D527" s="2"/>
      <c r="E527" s="2"/>
      <c r="G527" s="2"/>
      <c r="H527" s="2"/>
      <c r="J527" s="2"/>
      <c r="K527" s="2"/>
      <c r="M527" s="2"/>
      <c r="N527" s="2"/>
      <c r="P527" s="2"/>
      <c r="Q527" s="2"/>
    </row>
    <row r="528" spans="4:17" ht="22.5" customHeight="1" x14ac:dyDescent="0.2">
      <c r="D528" s="2"/>
      <c r="E528" s="2"/>
      <c r="G528" s="2"/>
      <c r="H528" s="2"/>
      <c r="J528" s="2"/>
      <c r="K528" s="2"/>
      <c r="M528" s="2"/>
      <c r="N528" s="2"/>
      <c r="P528" s="2"/>
      <c r="Q528" s="2"/>
    </row>
    <row r="529" spans="4:17" ht="22.5" customHeight="1" x14ac:dyDescent="0.2">
      <c r="D529" s="2"/>
      <c r="E529" s="2"/>
      <c r="G529" s="2"/>
      <c r="H529" s="2"/>
      <c r="J529" s="2"/>
      <c r="K529" s="2"/>
      <c r="M529" s="2"/>
      <c r="N529" s="2"/>
      <c r="P529" s="2"/>
      <c r="Q529" s="2"/>
    </row>
    <row r="530" spans="4:17" ht="22.5" customHeight="1" x14ac:dyDescent="0.2">
      <c r="D530" s="2"/>
      <c r="E530" s="2"/>
      <c r="G530" s="2"/>
      <c r="H530" s="2"/>
      <c r="J530" s="2"/>
      <c r="K530" s="2"/>
      <c r="M530" s="2"/>
      <c r="N530" s="2"/>
      <c r="P530" s="2"/>
      <c r="Q530" s="2"/>
    </row>
    <row r="531" spans="4:17" ht="22.5" customHeight="1" x14ac:dyDescent="0.2">
      <c r="D531" s="2"/>
      <c r="E531" s="2"/>
      <c r="G531" s="2"/>
      <c r="H531" s="2"/>
      <c r="J531" s="2"/>
      <c r="K531" s="2"/>
      <c r="M531" s="2"/>
      <c r="N531" s="2"/>
      <c r="P531" s="2"/>
      <c r="Q531" s="2"/>
    </row>
    <row r="532" spans="4:17" ht="22.5" customHeight="1" x14ac:dyDescent="0.2">
      <c r="D532" s="2"/>
      <c r="E532" s="2"/>
      <c r="G532" s="2"/>
      <c r="H532" s="2"/>
      <c r="J532" s="2"/>
      <c r="K532" s="2"/>
      <c r="M532" s="2"/>
      <c r="N532" s="2"/>
      <c r="P532" s="2"/>
      <c r="Q532" s="2"/>
    </row>
    <row r="533" spans="4:17" ht="22.5" customHeight="1" x14ac:dyDescent="0.2">
      <c r="D533" s="2"/>
      <c r="E533" s="2"/>
      <c r="G533" s="2"/>
      <c r="H533" s="2"/>
      <c r="J533" s="2"/>
      <c r="K533" s="2"/>
      <c r="M533" s="2"/>
      <c r="N533" s="2"/>
      <c r="P533" s="2"/>
      <c r="Q533" s="2"/>
    </row>
    <row r="534" spans="4:17" ht="22.5" customHeight="1" x14ac:dyDescent="0.2">
      <c r="D534" s="2"/>
      <c r="E534" s="2"/>
      <c r="G534" s="2"/>
      <c r="H534" s="2"/>
      <c r="J534" s="2"/>
      <c r="K534" s="2"/>
      <c r="M534" s="2"/>
      <c r="N534" s="2"/>
      <c r="P534" s="2"/>
      <c r="Q534" s="2"/>
    </row>
    <row r="535" spans="4:17" ht="22.5" customHeight="1" x14ac:dyDescent="0.2">
      <c r="D535" s="2"/>
      <c r="E535" s="2"/>
      <c r="G535" s="2"/>
      <c r="H535" s="2"/>
      <c r="J535" s="2"/>
      <c r="K535" s="2"/>
      <c r="M535" s="2"/>
      <c r="N535" s="2"/>
      <c r="P535" s="2"/>
      <c r="Q535" s="2"/>
    </row>
    <row r="536" spans="4:17" ht="22.5" customHeight="1" x14ac:dyDescent="0.2">
      <c r="D536" s="2"/>
      <c r="E536" s="2"/>
      <c r="G536" s="2"/>
      <c r="H536" s="2"/>
      <c r="J536" s="2"/>
      <c r="K536" s="2"/>
      <c r="M536" s="2"/>
      <c r="N536" s="2"/>
      <c r="P536" s="2"/>
      <c r="Q536" s="2"/>
    </row>
    <row r="537" spans="4:17" ht="22.5" customHeight="1" x14ac:dyDescent="0.2">
      <c r="D537" s="2"/>
      <c r="E537" s="2"/>
      <c r="G537" s="2"/>
      <c r="H537" s="2"/>
      <c r="J537" s="2"/>
      <c r="K537" s="2"/>
      <c r="M537" s="2"/>
      <c r="N537" s="2"/>
      <c r="P537" s="2"/>
      <c r="Q537" s="2"/>
    </row>
    <row r="538" spans="4:17" ht="22.5" customHeight="1" x14ac:dyDescent="0.2">
      <c r="D538" s="2"/>
      <c r="E538" s="2"/>
      <c r="G538" s="2"/>
      <c r="H538" s="2"/>
      <c r="J538" s="2"/>
      <c r="K538" s="2"/>
      <c r="M538" s="2"/>
      <c r="N538" s="2"/>
      <c r="P538" s="2"/>
      <c r="Q538" s="2"/>
    </row>
    <row r="539" spans="4:17" ht="22.5" customHeight="1" x14ac:dyDescent="0.2">
      <c r="D539" s="2"/>
      <c r="E539" s="2"/>
      <c r="G539" s="2"/>
      <c r="H539" s="2"/>
      <c r="J539" s="2"/>
      <c r="K539" s="2"/>
      <c r="M539" s="2"/>
      <c r="N539" s="2"/>
      <c r="P539" s="2"/>
      <c r="Q539" s="2"/>
    </row>
    <row r="540" spans="4:17" ht="22.5" customHeight="1" x14ac:dyDescent="0.2">
      <c r="D540" s="2"/>
      <c r="E540" s="2"/>
      <c r="G540" s="2"/>
      <c r="H540" s="2"/>
      <c r="J540" s="2"/>
      <c r="K540" s="2"/>
      <c r="M540" s="2"/>
      <c r="N540" s="2"/>
      <c r="P540" s="2"/>
      <c r="Q540" s="2"/>
    </row>
    <row r="541" spans="4:17" ht="22.5" customHeight="1" x14ac:dyDescent="0.2">
      <c r="D541" s="2"/>
      <c r="E541" s="2"/>
      <c r="G541" s="2"/>
      <c r="H541" s="2"/>
      <c r="J541" s="2"/>
      <c r="K541" s="2"/>
      <c r="M541" s="2"/>
      <c r="N541" s="2"/>
      <c r="P541" s="2"/>
      <c r="Q541" s="2"/>
    </row>
    <row r="542" spans="4:17" ht="22.5" customHeight="1" x14ac:dyDescent="0.2">
      <c r="D542" s="2"/>
      <c r="E542" s="2"/>
      <c r="G542" s="2"/>
      <c r="H542" s="2"/>
      <c r="J542" s="2"/>
      <c r="K542" s="2"/>
      <c r="M542" s="2"/>
      <c r="N542" s="2"/>
      <c r="P542" s="2"/>
      <c r="Q542" s="2"/>
    </row>
    <row r="543" spans="4:17" ht="22.5" customHeight="1" x14ac:dyDescent="0.2">
      <c r="D543" s="2"/>
      <c r="E543" s="2"/>
      <c r="G543" s="2"/>
      <c r="H543" s="2"/>
      <c r="J543" s="2"/>
      <c r="K543" s="2"/>
      <c r="M543" s="2"/>
      <c r="N543" s="2"/>
      <c r="P543" s="2"/>
      <c r="Q543" s="2"/>
    </row>
    <row r="544" spans="4:17" ht="22.5" customHeight="1" x14ac:dyDescent="0.2">
      <c r="D544" s="2"/>
      <c r="E544" s="2"/>
      <c r="G544" s="2"/>
      <c r="H544" s="2"/>
      <c r="J544" s="2"/>
      <c r="K544" s="2"/>
      <c r="M544" s="2"/>
      <c r="N544" s="2"/>
      <c r="P544" s="2"/>
      <c r="Q544" s="2"/>
    </row>
    <row r="545" spans="4:17" ht="22.5" customHeight="1" x14ac:dyDescent="0.2">
      <c r="D545" s="2"/>
      <c r="E545" s="2"/>
      <c r="G545" s="2"/>
      <c r="H545" s="2"/>
      <c r="J545" s="2"/>
      <c r="K545" s="2"/>
      <c r="M545" s="2"/>
      <c r="N545" s="2"/>
      <c r="P545" s="2"/>
      <c r="Q545" s="2"/>
    </row>
    <row r="546" spans="4:17" ht="22.5" customHeight="1" x14ac:dyDescent="0.2">
      <c r="D546" s="2"/>
      <c r="E546" s="2"/>
      <c r="G546" s="2"/>
      <c r="H546" s="2"/>
      <c r="J546" s="2"/>
      <c r="K546" s="2"/>
      <c r="M546" s="2"/>
      <c r="N546" s="2"/>
      <c r="P546" s="2"/>
      <c r="Q546" s="2"/>
    </row>
    <row r="547" spans="4:17" ht="22.5" customHeight="1" x14ac:dyDescent="0.2">
      <c r="D547" s="2"/>
      <c r="E547" s="2"/>
      <c r="G547" s="2"/>
      <c r="H547" s="2"/>
      <c r="J547" s="2"/>
      <c r="K547" s="2"/>
      <c r="M547" s="2"/>
      <c r="N547" s="2"/>
      <c r="P547" s="2"/>
      <c r="Q547" s="2"/>
    </row>
    <row r="548" spans="4:17" ht="22.5" customHeight="1" x14ac:dyDescent="0.2">
      <c r="D548" s="2"/>
      <c r="E548" s="2"/>
      <c r="G548" s="2"/>
      <c r="H548" s="2"/>
      <c r="J548" s="2"/>
      <c r="K548" s="2"/>
      <c r="M548" s="2"/>
      <c r="N548" s="2"/>
      <c r="P548" s="2"/>
      <c r="Q548" s="2"/>
    </row>
    <row r="549" spans="4:17" ht="22.5" customHeight="1" x14ac:dyDescent="0.2">
      <c r="D549" s="2"/>
      <c r="E549" s="2"/>
      <c r="G549" s="2"/>
      <c r="H549" s="2"/>
      <c r="J549" s="2"/>
      <c r="K549" s="2"/>
      <c r="M549" s="2"/>
      <c r="N549" s="2"/>
      <c r="P549" s="2"/>
      <c r="Q549" s="2"/>
    </row>
    <row r="550" spans="4:17" ht="22.5" customHeight="1" x14ac:dyDescent="0.2">
      <c r="D550" s="2"/>
      <c r="E550" s="2"/>
      <c r="G550" s="2"/>
      <c r="H550" s="2"/>
      <c r="J550" s="2"/>
      <c r="K550" s="2"/>
      <c r="M550" s="2"/>
      <c r="N550" s="2"/>
      <c r="P550" s="2"/>
      <c r="Q550" s="2"/>
    </row>
    <row r="551" spans="4:17" ht="22.5" customHeight="1" x14ac:dyDescent="0.2">
      <c r="D551" s="2"/>
      <c r="E551" s="2"/>
      <c r="G551" s="2"/>
      <c r="H551" s="2"/>
      <c r="J551" s="2"/>
      <c r="K551" s="2"/>
      <c r="M551" s="2"/>
      <c r="N551" s="2"/>
      <c r="P551" s="2"/>
      <c r="Q551" s="2"/>
    </row>
    <row r="552" spans="4:17" ht="22.5" customHeight="1" x14ac:dyDescent="0.2">
      <c r="D552" s="2"/>
      <c r="E552" s="2"/>
      <c r="G552" s="2"/>
      <c r="H552" s="2"/>
      <c r="J552" s="2"/>
      <c r="K552" s="2"/>
      <c r="M552" s="2"/>
      <c r="N552" s="2"/>
      <c r="P552" s="2"/>
      <c r="Q552" s="2"/>
    </row>
    <row r="553" spans="4:17" ht="22.5" customHeight="1" x14ac:dyDescent="0.2">
      <c r="D553" s="2"/>
      <c r="E553" s="2"/>
      <c r="G553" s="2"/>
      <c r="H553" s="2"/>
      <c r="J553" s="2"/>
      <c r="K553" s="2"/>
      <c r="M553" s="2"/>
      <c r="N553" s="2"/>
      <c r="P553" s="2"/>
      <c r="Q553" s="2"/>
    </row>
    <row r="554" spans="4:17" ht="22.5" customHeight="1" x14ac:dyDescent="0.2">
      <c r="D554" s="2"/>
      <c r="E554" s="2"/>
      <c r="G554" s="2"/>
      <c r="H554" s="2"/>
      <c r="J554" s="2"/>
      <c r="K554" s="2"/>
      <c r="M554" s="2"/>
      <c r="N554" s="2"/>
      <c r="P554" s="2"/>
      <c r="Q554" s="2"/>
    </row>
    <row r="555" spans="4:17" ht="22.5" customHeight="1" x14ac:dyDescent="0.2">
      <c r="D555" s="2"/>
      <c r="E555" s="2"/>
      <c r="G555" s="2"/>
      <c r="H555" s="2"/>
      <c r="J555" s="2"/>
      <c r="K555" s="2"/>
      <c r="M555" s="2"/>
      <c r="N555" s="2"/>
      <c r="P555" s="2"/>
      <c r="Q555" s="2"/>
    </row>
    <row r="556" spans="4:17" ht="22.5" customHeight="1" x14ac:dyDescent="0.2">
      <c r="D556" s="2"/>
      <c r="E556" s="2"/>
      <c r="G556" s="2"/>
      <c r="H556" s="2"/>
      <c r="J556" s="2"/>
      <c r="K556" s="2"/>
      <c r="M556" s="2"/>
      <c r="N556" s="2"/>
      <c r="P556" s="2"/>
      <c r="Q556" s="2"/>
    </row>
    <row r="557" spans="4:17" ht="22.5" customHeight="1" x14ac:dyDescent="0.2">
      <c r="D557" s="2"/>
      <c r="E557" s="2"/>
      <c r="G557" s="2"/>
      <c r="H557" s="2"/>
      <c r="J557" s="2"/>
      <c r="K557" s="2"/>
      <c r="M557" s="2"/>
      <c r="N557" s="2"/>
      <c r="P557" s="2"/>
      <c r="Q557" s="2"/>
    </row>
    <row r="558" spans="4:17" ht="22.5" customHeight="1" x14ac:dyDescent="0.2">
      <c r="D558" s="2"/>
      <c r="E558" s="2"/>
      <c r="G558" s="2"/>
      <c r="H558" s="2"/>
      <c r="J558" s="2"/>
      <c r="K558" s="2"/>
      <c r="M558" s="2"/>
      <c r="N558" s="2"/>
      <c r="P558" s="2"/>
      <c r="Q558" s="2"/>
    </row>
    <row r="559" spans="4:17" ht="22.5" customHeight="1" x14ac:dyDescent="0.2">
      <c r="D559" s="2"/>
      <c r="E559" s="2"/>
      <c r="G559" s="2"/>
      <c r="H559" s="2"/>
      <c r="J559" s="2"/>
      <c r="K559" s="2"/>
      <c r="M559" s="2"/>
      <c r="N559" s="2"/>
      <c r="P559" s="2"/>
      <c r="Q559" s="2"/>
    </row>
    <row r="560" spans="4:17" ht="22.5" customHeight="1" x14ac:dyDescent="0.2">
      <c r="D560" s="2"/>
      <c r="E560" s="2"/>
      <c r="G560" s="2"/>
      <c r="H560" s="2"/>
      <c r="J560" s="2"/>
      <c r="K560" s="2"/>
      <c r="M560" s="2"/>
      <c r="N560" s="2"/>
      <c r="P560" s="2"/>
      <c r="Q560" s="2"/>
    </row>
    <row r="561" spans="4:17" ht="22.5" customHeight="1" x14ac:dyDescent="0.2">
      <c r="D561" s="2"/>
      <c r="E561" s="2"/>
      <c r="G561" s="2"/>
      <c r="H561" s="2"/>
      <c r="J561" s="2"/>
      <c r="K561" s="2"/>
      <c r="M561" s="2"/>
      <c r="N561" s="2"/>
      <c r="P561" s="2"/>
      <c r="Q561" s="2"/>
    </row>
    <row r="562" spans="4:17" ht="22.5" customHeight="1" x14ac:dyDescent="0.2">
      <c r="D562" s="2"/>
      <c r="E562" s="2"/>
      <c r="G562" s="2"/>
      <c r="H562" s="2"/>
      <c r="J562" s="2"/>
      <c r="K562" s="2"/>
      <c r="M562" s="2"/>
      <c r="N562" s="2"/>
      <c r="P562" s="2"/>
      <c r="Q562" s="2"/>
    </row>
    <row r="563" spans="4:17" ht="22.5" customHeight="1" x14ac:dyDescent="0.2">
      <c r="D563" s="2"/>
      <c r="E563" s="2"/>
      <c r="G563" s="2"/>
      <c r="H563" s="2"/>
      <c r="J563" s="2"/>
      <c r="K563" s="2"/>
      <c r="M563" s="2"/>
      <c r="N563" s="2"/>
      <c r="P563" s="2"/>
      <c r="Q563" s="2"/>
    </row>
    <row r="564" spans="4:17" ht="22.5" customHeight="1" x14ac:dyDescent="0.2">
      <c r="D564" s="2"/>
      <c r="E564" s="2"/>
      <c r="G564" s="2"/>
      <c r="H564" s="2"/>
      <c r="J564" s="2"/>
      <c r="K564" s="2"/>
      <c r="M564" s="2"/>
      <c r="N564" s="2"/>
      <c r="P564" s="2"/>
      <c r="Q564" s="2"/>
    </row>
    <row r="565" spans="4:17" ht="22.5" customHeight="1" x14ac:dyDescent="0.2">
      <c r="D565" s="2"/>
      <c r="E565" s="2"/>
      <c r="G565" s="2"/>
      <c r="H565" s="2"/>
      <c r="J565" s="2"/>
      <c r="K565" s="2"/>
      <c r="M565" s="2"/>
      <c r="N565" s="2"/>
      <c r="P565" s="2"/>
      <c r="Q565" s="2"/>
    </row>
    <row r="566" spans="4:17" ht="22.5" customHeight="1" x14ac:dyDescent="0.2">
      <c r="D566" s="2"/>
      <c r="E566" s="2"/>
      <c r="G566" s="2"/>
      <c r="H566" s="2"/>
      <c r="J566" s="2"/>
      <c r="K566" s="2"/>
      <c r="M566" s="2"/>
      <c r="N566" s="2"/>
      <c r="P566" s="2"/>
      <c r="Q566" s="2"/>
    </row>
    <row r="567" spans="4:17" ht="22.5" customHeight="1" x14ac:dyDescent="0.2">
      <c r="D567" s="2"/>
      <c r="E567" s="2"/>
      <c r="G567" s="2"/>
      <c r="H567" s="2"/>
      <c r="J567" s="2"/>
      <c r="K567" s="2"/>
      <c r="M567" s="2"/>
      <c r="N567" s="2"/>
      <c r="P567" s="2"/>
      <c r="Q567" s="2"/>
    </row>
    <row r="568" spans="4:17" ht="22.5" customHeight="1" x14ac:dyDescent="0.2">
      <c r="D568" s="2"/>
      <c r="E568" s="2"/>
      <c r="G568" s="2"/>
      <c r="H568" s="2"/>
      <c r="J568" s="2"/>
      <c r="K568" s="2"/>
      <c r="M568" s="2"/>
      <c r="N568" s="2"/>
      <c r="P568" s="2"/>
      <c r="Q568" s="2"/>
    </row>
    <row r="569" spans="4:17" ht="22.5" customHeight="1" x14ac:dyDescent="0.2">
      <c r="D569" s="2"/>
      <c r="E569" s="2"/>
      <c r="G569" s="2"/>
      <c r="H569" s="2"/>
      <c r="J569" s="2"/>
      <c r="K569" s="2"/>
      <c r="M569" s="2"/>
      <c r="N569" s="2"/>
      <c r="P569" s="2"/>
      <c r="Q569" s="2"/>
    </row>
    <row r="570" spans="4:17" ht="22.5" customHeight="1" x14ac:dyDescent="0.2">
      <c r="D570" s="2"/>
      <c r="E570" s="2"/>
      <c r="G570" s="2"/>
      <c r="H570" s="2"/>
      <c r="J570" s="2"/>
      <c r="K570" s="2"/>
      <c r="M570" s="2"/>
      <c r="N570" s="2"/>
      <c r="P570" s="2"/>
      <c r="Q570" s="2"/>
    </row>
    <row r="571" spans="4:17" ht="22.5" customHeight="1" x14ac:dyDescent="0.2">
      <c r="D571" s="2"/>
      <c r="E571" s="2"/>
      <c r="G571" s="2"/>
      <c r="H571" s="2"/>
      <c r="J571" s="2"/>
      <c r="K571" s="2"/>
      <c r="M571" s="2"/>
      <c r="N571" s="2"/>
      <c r="P571" s="2"/>
      <c r="Q571" s="2"/>
    </row>
    <row r="572" spans="4:17" ht="22.5" customHeight="1" x14ac:dyDescent="0.2">
      <c r="D572" s="2"/>
      <c r="E572" s="2"/>
      <c r="G572" s="2"/>
      <c r="H572" s="2"/>
      <c r="J572" s="2"/>
      <c r="K572" s="2"/>
      <c r="M572" s="2"/>
      <c r="N572" s="2"/>
      <c r="P572" s="2"/>
      <c r="Q572" s="2"/>
    </row>
    <row r="573" spans="4:17" ht="22.5" customHeight="1" x14ac:dyDescent="0.2">
      <c r="D573" s="2"/>
      <c r="E573" s="2"/>
      <c r="G573" s="2"/>
      <c r="H573" s="2"/>
      <c r="J573" s="2"/>
      <c r="K573" s="2"/>
      <c r="M573" s="2"/>
      <c r="N573" s="2"/>
      <c r="P573" s="2"/>
      <c r="Q573" s="2"/>
    </row>
    <row r="574" spans="4:17" ht="22.5" customHeight="1" x14ac:dyDescent="0.2">
      <c r="D574" s="2"/>
      <c r="E574" s="2"/>
      <c r="G574" s="2"/>
      <c r="H574" s="2"/>
      <c r="J574" s="2"/>
      <c r="K574" s="2"/>
      <c r="M574" s="2"/>
      <c r="N574" s="2"/>
      <c r="P574" s="2"/>
      <c r="Q574" s="2"/>
    </row>
    <row r="575" spans="4:17" ht="22.5" customHeight="1" x14ac:dyDescent="0.2">
      <c r="D575" s="2"/>
      <c r="E575" s="2"/>
      <c r="G575" s="2"/>
      <c r="H575" s="2"/>
      <c r="J575" s="2"/>
      <c r="K575" s="2"/>
      <c r="M575" s="2"/>
      <c r="N575" s="2"/>
      <c r="P575" s="2"/>
      <c r="Q575" s="2"/>
    </row>
    <row r="576" spans="4:17" ht="22.5" customHeight="1" x14ac:dyDescent="0.2">
      <c r="D576" s="2"/>
      <c r="E576" s="2"/>
      <c r="G576" s="2"/>
      <c r="H576" s="2"/>
      <c r="J576" s="2"/>
      <c r="K576" s="2"/>
      <c r="M576" s="2"/>
      <c r="N576" s="2"/>
      <c r="P576" s="2"/>
      <c r="Q576" s="2"/>
    </row>
    <row r="577" spans="4:17" ht="22.5" customHeight="1" x14ac:dyDescent="0.2">
      <c r="D577" s="2"/>
      <c r="E577" s="2"/>
      <c r="G577" s="2"/>
      <c r="H577" s="2"/>
      <c r="J577" s="2"/>
      <c r="K577" s="2"/>
      <c r="M577" s="2"/>
      <c r="N577" s="2"/>
      <c r="P577" s="2"/>
      <c r="Q577" s="2"/>
    </row>
    <row r="578" spans="4:17" ht="22.5" customHeight="1" x14ac:dyDescent="0.2">
      <c r="D578" s="2"/>
      <c r="E578" s="2"/>
      <c r="G578" s="2"/>
      <c r="H578" s="2"/>
      <c r="J578" s="2"/>
      <c r="K578" s="2"/>
      <c r="M578" s="2"/>
      <c r="N578" s="2"/>
      <c r="P578" s="2"/>
      <c r="Q578" s="2"/>
    </row>
    <row r="579" spans="4:17" ht="22.5" customHeight="1" x14ac:dyDescent="0.2">
      <c r="D579" s="2"/>
      <c r="E579" s="2"/>
      <c r="G579" s="2"/>
      <c r="H579" s="2"/>
      <c r="J579" s="2"/>
      <c r="K579" s="2"/>
      <c r="M579" s="2"/>
      <c r="N579" s="2"/>
      <c r="P579" s="2"/>
      <c r="Q579" s="2"/>
    </row>
    <row r="580" spans="4:17" ht="22.5" customHeight="1" x14ac:dyDescent="0.2">
      <c r="D580" s="2"/>
      <c r="E580" s="2"/>
      <c r="G580" s="2"/>
      <c r="H580" s="2"/>
      <c r="J580" s="2"/>
      <c r="K580" s="2"/>
      <c r="M580" s="2"/>
      <c r="N580" s="2"/>
      <c r="P580" s="2"/>
      <c r="Q580" s="2"/>
    </row>
    <row r="581" spans="4:17" ht="22.5" customHeight="1" x14ac:dyDescent="0.2">
      <c r="D581" s="2"/>
      <c r="E581" s="2"/>
      <c r="G581" s="2"/>
      <c r="H581" s="2"/>
      <c r="J581" s="2"/>
      <c r="K581" s="2"/>
      <c r="M581" s="2"/>
      <c r="N581" s="2"/>
      <c r="P581" s="2"/>
      <c r="Q581" s="2"/>
    </row>
    <row r="582" spans="4:17" ht="22.5" customHeight="1" x14ac:dyDescent="0.2">
      <c r="D582" s="2"/>
      <c r="E582" s="2"/>
      <c r="G582" s="2"/>
      <c r="H582" s="2"/>
      <c r="J582" s="2"/>
      <c r="K582" s="2"/>
      <c r="M582" s="2"/>
      <c r="N582" s="2"/>
      <c r="P582" s="2"/>
      <c r="Q582" s="2"/>
    </row>
    <row r="583" spans="4:17" ht="22.5" customHeight="1" x14ac:dyDescent="0.2">
      <c r="D583" s="2"/>
      <c r="E583" s="2"/>
      <c r="G583" s="2"/>
      <c r="H583" s="2"/>
      <c r="J583" s="2"/>
      <c r="K583" s="2"/>
      <c r="M583" s="2"/>
      <c r="N583" s="2"/>
      <c r="P583" s="2"/>
      <c r="Q583" s="2"/>
    </row>
    <row r="584" spans="4:17" ht="22.5" customHeight="1" x14ac:dyDescent="0.2">
      <c r="D584" s="2"/>
      <c r="E584" s="2"/>
      <c r="G584" s="2"/>
      <c r="H584" s="2"/>
      <c r="J584" s="2"/>
      <c r="K584" s="2"/>
      <c r="M584" s="2"/>
      <c r="N584" s="2"/>
      <c r="P584" s="2"/>
      <c r="Q584" s="2"/>
    </row>
    <row r="585" spans="4:17" ht="22.5" customHeight="1" x14ac:dyDescent="0.2">
      <c r="D585" s="2"/>
      <c r="E585" s="2"/>
      <c r="G585" s="2"/>
      <c r="H585" s="2"/>
      <c r="J585" s="2"/>
      <c r="K585" s="2"/>
      <c r="M585" s="2"/>
      <c r="N585" s="2"/>
      <c r="P585" s="2"/>
      <c r="Q585" s="2"/>
    </row>
    <row r="586" spans="4:17" ht="22.5" customHeight="1" x14ac:dyDescent="0.2">
      <c r="D586" s="2"/>
      <c r="E586" s="2"/>
      <c r="G586" s="2"/>
      <c r="H586" s="2"/>
      <c r="J586" s="2"/>
      <c r="K586" s="2"/>
      <c r="M586" s="2"/>
      <c r="N586" s="2"/>
      <c r="P586" s="2"/>
      <c r="Q586" s="2"/>
    </row>
    <row r="587" spans="4:17" ht="22.5" customHeight="1" x14ac:dyDescent="0.2">
      <c r="D587" s="2"/>
      <c r="E587" s="2"/>
      <c r="G587" s="2"/>
      <c r="H587" s="2"/>
      <c r="J587" s="2"/>
      <c r="K587" s="2"/>
      <c r="M587" s="2"/>
      <c r="N587" s="2"/>
      <c r="P587" s="2"/>
      <c r="Q587" s="2"/>
    </row>
    <row r="588" spans="4:17" ht="22.5" customHeight="1" x14ac:dyDescent="0.2">
      <c r="D588" s="2"/>
      <c r="E588" s="2"/>
      <c r="G588" s="2"/>
      <c r="H588" s="2"/>
      <c r="J588" s="2"/>
      <c r="K588" s="2"/>
      <c r="M588" s="2"/>
      <c r="N588" s="2"/>
      <c r="P588" s="2"/>
      <c r="Q588" s="2"/>
    </row>
    <row r="589" spans="4:17" ht="22.5" customHeight="1" x14ac:dyDescent="0.2">
      <c r="D589" s="2"/>
      <c r="E589" s="2"/>
      <c r="G589" s="2"/>
      <c r="H589" s="2"/>
      <c r="J589" s="2"/>
      <c r="K589" s="2"/>
      <c r="M589" s="2"/>
      <c r="N589" s="2"/>
      <c r="P589" s="2"/>
      <c r="Q589" s="2"/>
    </row>
    <row r="590" spans="4:17" ht="22.5" customHeight="1" x14ac:dyDescent="0.2">
      <c r="D590" s="2"/>
      <c r="E590" s="2"/>
      <c r="G590" s="2"/>
      <c r="H590" s="2"/>
      <c r="J590" s="2"/>
      <c r="K590" s="2"/>
      <c r="M590" s="2"/>
      <c r="N590" s="2"/>
      <c r="P590" s="2"/>
      <c r="Q590" s="2"/>
    </row>
    <row r="591" spans="4:17" ht="22.5" customHeight="1" x14ac:dyDescent="0.2">
      <c r="D591" s="2"/>
      <c r="E591" s="2"/>
      <c r="G591" s="2"/>
      <c r="H591" s="2"/>
      <c r="J591" s="2"/>
      <c r="K591" s="2"/>
      <c r="M591" s="2"/>
      <c r="N591" s="2"/>
      <c r="P591" s="2"/>
      <c r="Q591" s="2"/>
    </row>
    <row r="592" spans="4:17" ht="22.5" customHeight="1" x14ac:dyDescent="0.2">
      <c r="D592" s="2"/>
      <c r="E592" s="2"/>
      <c r="G592" s="2"/>
      <c r="H592" s="2"/>
      <c r="J592" s="2"/>
      <c r="K592" s="2"/>
      <c r="M592" s="2"/>
      <c r="N592" s="2"/>
      <c r="P592" s="2"/>
      <c r="Q592" s="2"/>
    </row>
    <row r="593" spans="4:17" ht="22.5" customHeight="1" x14ac:dyDescent="0.2">
      <c r="D593" s="2"/>
      <c r="E593" s="2"/>
      <c r="G593" s="2"/>
      <c r="H593" s="2"/>
      <c r="J593" s="2"/>
      <c r="K593" s="2"/>
      <c r="M593" s="2"/>
      <c r="N593" s="2"/>
      <c r="P593" s="2"/>
      <c r="Q593" s="2"/>
    </row>
    <row r="594" spans="4:17" ht="22.5" customHeight="1" x14ac:dyDescent="0.2">
      <c r="D594" s="2"/>
      <c r="E594" s="2"/>
      <c r="G594" s="2"/>
      <c r="H594" s="2"/>
      <c r="J594" s="2"/>
      <c r="K594" s="2"/>
      <c r="M594" s="2"/>
      <c r="N594" s="2"/>
      <c r="P594" s="2"/>
      <c r="Q594" s="2"/>
    </row>
    <row r="595" spans="4:17" ht="22.5" customHeight="1" x14ac:dyDescent="0.2">
      <c r="D595" s="2"/>
      <c r="E595" s="2"/>
      <c r="G595" s="2"/>
      <c r="H595" s="2"/>
      <c r="J595" s="2"/>
      <c r="K595" s="2"/>
      <c r="M595" s="2"/>
      <c r="N595" s="2"/>
      <c r="P595" s="2"/>
      <c r="Q595" s="2"/>
    </row>
    <row r="596" spans="4:17" ht="22.5" customHeight="1" x14ac:dyDescent="0.2">
      <c r="D596" s="2"/>
      <c r="E596" s="2"/>
      <c r="G596" s="2"/>
      <c r="H596" s="2"/>
      <c r="J596" s="2"/>
      <c r="K596" s="2"/>
      <c r="M596" s="2"/>
      <c r="N596" s="2"/>
      <c r="P596" s="2"/>
      <c r="Q596" s="2"/>
    </row>
    <row r="597" spans="4:17" ht="22.5" customHeight="1" x14ac:dyDescent="0.2">
      <c r="D597" s="2"/>
      <c r="E597" s="2"/>
      <c r="G597" s="2"/>
      <c r="H597" s="2"/>
      <c r="J597" s="2"/>
      <c r="K597" s="2"/>
      <c r="M597" s="2"/>
      <c r="N597" s="2"/>
      <c r="P597" s="2"/>
      <c r="Q597" s="2"/>
    </row>
    <row r="598" spans="4:17" ht="22.5" customHeight="1" x14ac:dyDescent="0.2">
      <c r="D598" s="2"/>
      <c r="E598" s="2"/>
      <c r="G598" s="2"/>
      <c r="H598" s="2"/>
      <c r="J598" s="2"/>
      <c r="K598" s="2"/>
      <c r="M598" s="2"/>
      <c r="N598" s="2"/>
      <c r="P598" s="2"/>
      <c r="Q598" s="2"/>
    </row>
    <row r="599" spans="4:17" ht="22.5" customHeight="1" x14ac:dyDescent="0.2">
      <c r="D599" s="2"/>
      <c r="E599" s="2"/>
      <c r="G599" s="2"/>
      <c r="H599" s="2"/>
      <c r="J599" s="2"/>
      <c r="K599" s="2"/>
      <c r="M599" s="2"/>
      <c r="N599" s="2"/>
      <c r="P599" s="2"/>
      <c r="Q599" s="2"/>
    </row>
    <row r="600" spans="4:17" ht="22.5" customHeight="1" x14ac:dyDescent="0.2">
      <c r="D600" s="2"/>
      <c r="E600" s="2"/>
      <c r="G600" s="2"/>
      <c r="H600" s="2"/>
      <c r="J600" s="2"/>
      <c r="K600" s="2"/>
      <c r="M600" s="2"/>
      <c r="N600" s="2"/>
      <c r="P600" s="2"/>
      <c r="Q600" s="2"/>
    </row>
    <row r="601" spans="4:17" ht="22.5" customHeight="1" x14ac:dyDescent="0.2">
      <c r="D601" s="2"/>
      <c r="E601" s="2"/>
      <c r="G601" s="2"/>
      <c r="H601" s="2"/>
      <c r="J601" s="2"/>
      <c r="K601" s="2"/>
      <c r="M601" s="2"/>
      <c r="N601" s="2"/>
      <c r="P601" s="2"/>
      <c r="Q601" s="2"/>
    </row>
    <row r="602" spans="4:17" ht="22.5" customHeight="1" x14ac:dyDescent="0.2">
      <c r="D602" s="2"/>
      <c r="E602" s="2"/>
      <c r="G602" s="2"/>
      <c r="H602" s="2"/>
      <c r="J602" s="2"/>
      <c r="K602" s="2"/>
      <c r="M602" s="2"/>
      <c r="N602" s="2"/>
      <c r="P602" s="2"/>
      <c r="Q602" s="2"/>
    </row>
    <row r="603" spans="4:17" ht="22.5" customHeight="1" x14ac:dyDescent="0.2">
      <c r="D603" s="2"/>
      <c r="E603" s="2"/>
      <c r="G603" s="2"/>
      <c r="H603" s="2"/>
      <c r="J603" s="2"/>
      <c r="K603" s="2"/>
      <c r="M603" s="2"/>
      <c r="N603" s="2"/>
      <c r="P603" s="2"/>
      <c r="Q603" s="2"/>
    </row>
    <row r="604" spans="4:17" ht="22.5" customHeight="1" x14ac:dyDescent="0.2">
      <c r="D604" s="2"/>
      <c r="E604" s="2"/>
      <c r="G604" s="2"/>
      <c r="H604" s="2"/>
      <c r="J604" s="2"/>
      <c r="K604" s="2"/>
      <c r="M604" s="2"/>
      <c r="N604" s="2"/>
      <c r="P604" s="2"/>
      <c r="Q604" s="2"/>
    </row>
    <row r="605" spans="4:17" ht="22.5" customHeight="1" x14ac:dyDescent="0.2">
      <c r="D605" s="2"/>
      <c r="E605" s="2"/>
      <c r="G605" s="2"/>
      <c r="H605" s="2"/>
      <c r="J605" s="2"/>
      <c r="K605" s="2"/>
      <c r="M605" s="2"/>
      <c r="N605" s="2"/>
      <c r="P605" s="2"/>
      <c r="Q605" s="2"/>
    </row>
    <row r="606" spans="4:17" ht="22.5" customHeight="1" x14ac:dyDescent="0.2">
      <c r="D606" s="2"/>
      <c r="E606" s="2"/>
      <c r="G606" s="2"/>
      <c r="H606" s="2"/>
      <c r="J606" s="2"/>
      <c r="K606" s="2"/>
      <c r="M606" s="2"/>
      <c r="N606" s="2"/>
      <c r="P606" s="2"/>
      <c r="Q606" s="2"/>
    </row>
    <row r="607" spans="4:17" ht="22.5" customHeight="1" x14ac:dyDescent="0.2">
      <c r="D607" s="2"/>
      <c r="E607" s="2"/>
      <c r="G607" s="2"/>
      <c r="H607" s="2"/>
      <c r="J607" s="2"/>
      <c r="K607" s="2"/>
      <c r="M607" s="2"/>
      <c r="N607" s="2"/>
      <c r="P607" s="2"/>
      <c r="Q607" s="2"/>
    </row>
    <row r="608" spans="4:17" ht="22.5" customHeight="1" x14ac:dyDescent="0.2">
      <c r="D608" s="2"/>
      <c r="E608" s="2"/>
      <c r="G608" s="2"/>
      <c r="H608" s="2"/>
      <c r="J608" s="2"/>
      <c r="K608" s="2"/>
      <c r="M608" s="2"/>
      <c r="N608" s="2"/>
      <c r="P608" s="2"/>
      <c r="Q608" s="2"/>
    </row>
    <row r="609" spans="4:17" ht="22.5" customHeight="1" x14ac:dyDescent="0.2">
      <c r="D609" s="2"/>
      <c r="E609" s="2"/>
      <c r="G609" s="2"/>
      <c r="H609" s="2"/>
      <c r="J609" s="2"/>
      <c r="K609" s="2"/>
      <c r="M609" s="2"/>
      <c r="N609" s="2"/>
      <c r="P609" s="2"/>
      <c r="Q609" s="2"/>
    </row>
    <row r="610" spans="4:17" ht="22.5" customHeight="1" x14ac:dyDescent="0.2">
      <c r="D610" s="2"/>
      <c r="E610" s="2"/>
      <c r="G610" s="2"/>
      <c r="H610" s="2"/>
      <c r="J610" s="2"/>
      <c r="K610" s="2"/>
      <c r="M610" s="2"/>
      <c r="N610" s="2"/>
      <c r="P610" s="2"/>
      <c r="Q610" s="2"/>
    </row>
    <row r="611" spans="4:17" ht="22.5" customHeight="1" x14ac:dyDescent="0.2">
      <c r="D611" s="2"/>
      <c r="E611" s="2"/>
      <c r="G611" s="2"/>
      <c r="H611" s="2"/>
      <c r="J611" s="2"/>
      <c r="K611" s="2"/>
      <c r="M611" s="2"/>
      <c r="N611" s="2"/>
      <c r="P611" s="2"/>
      <c r="Q611" s="2"/>
    </row>
    <row r="612" spans="4:17" ht="22.5" customHeight="1" x14ac:dyDescent="0.2">
      <c r="D612" s="2"/>
      <c r="E612" s="2"/>
      <c r="G612" s="2"/>
      <c r="H612" s="2"/>
      <c r="J612" s="2"/>
      <c r="K612" s="2"/>
      <c r="M612" s="2"/>
      <c r="N612" s="2"/>
      <c r="P612" s="2"/>
      <c r="Q612" s="2"/>
    </row>
    <row r="613" spans="4:17" ht="22.5" customHeight="1" x14ac:dyDescent="0.2">
      <c r="D613" s="2"/>
      <c r="E613" s="2"/>
      <c r="G613" s="2"/>
      <c r="H613" s="2"/>
      <c r="J613" s="2"/>
      <c r="K613" s="2"/>
      <c r="M613" s="2"/>
      <c r="N613" s="2"/>
      <c r="P613" s="2"/>
      <c r="Q613" s="2"/>
    </row>
    <row r="614" spans="4:17" ht="22.5" customHeight="1" x14ac:dyDescent="0.2">
      <c r="D614" s="2"/>
      <c r="E614" s="2"/>
      <c r="G614" s="2"/>
      <c r="H614" s="2"/>
      <c r="J614" s="2"/>
      <c r="K614" s="2"/>
      <c r="M614" s="2"/>
      <c r="N614" s="2"/>
      <c r="P614" s="2"/>
      <c r="Q614" s="2"/>
    </row>
    <row r="615" spans="4:17" ht="22.5" customHeight="1" x14ac:dyDescent="0.2">
      <c r="D615" s="2"/>
      <c r="E615" s="2"/>
      <c r="G615" s="2"/>
      <c r="H615" s="2"/>
      <c r="J615" s="2"/>
      <c r="K615" s="2"/>
      <c r="M615" s="2"/>
      <c r="N615" s="2"/>
      <c r="P615" s="2"/>
      <c r="Q615" s="2"/>
    </row>
    <row r="616" spans="4:17" ht="22.5" customHeight="1" x14ac:dyDescent="0.2">
      <c r="D616" s="2"/>
      <c r="E616" s="2"/>
      <c r="G616" s="2"/>
      <c r="H616" s="2"/>
      <c r="J616" s="2"/>
      <c r="K616" s="2"/>
      <c r="M616" s="2"/>
      <c r="N616" s="2"/>
      <c r="P616" s="2"/>
      <c r="Q616" s="2"/>
    </row>
    <row r="617" spans="4:17" ht="22.5" customHeight="1" x14ac:dyDescent="0.2">
      <c r="D617" s="2"/>
      <c r="E617" s="2"/>
      <c r="G617" s="2"/>
      <c r="H617" s="2"/>
      <c r="J617" s="2"/>
      <c r="K617" s="2"/>
      <c r="M617" s="2"/>
      <c r="N617" s="2"/>
      <c r="P617" s="2"/>
      <c r="Q617" s="2"/>
    </row>
    <row r="618" spans="4:17" ht="22.5" customHeight="1" x14ac:dyDescent="0.2">
      <c r="D618" s="2"/>
      <c r="E618" s="2"/>
      <c r="G618" s="2"/>
      <c r="H618" s="2"/>
      <c r="J618" s="2"/>
      <c r="K618" s="2"/>
      <c r="M618" s="2"/>
      <c r="N618" s="2"/>
      <c r="P618" s="2"/>
      <c r="Q618" s="2"/>
    </row>
    <row r="619" spans="4:17" ht="22.5" customHeight="1" x14ac:dyDescent="0.2">
      <c r="D619" s="2"/>
      <c r="E619" s="2"/>
      <c r="G619" s="2"/>
      <c r="H619" s="2"/>
      <c r="J619" s="2"/>
      <c r="K619" s="2"/>
      <c r="M619" s="2"/>
      <c r="N619" s="2"/>
      <c r="P619" s="2"/>
      <c r="Q619" s="2"/>
    </row>
    <row r="620" spans="4:17" ht="22.5" customHeight="1" x14ac:dyDescent="0.2">
      <c r="D620" s="2"/>
      <c r="E620" s="2"/>
      <c r="G620" s="2"/>
      <c r="H620" s="2"/>
      <c r="J620" s="2"/>
      <c r="K620" s="2"/>
      <c r="M620" s="2"/>
      <c r="N620" s="2"/>
      <c r="P620" s="2"/>
      <c r="Q620" s="2"/>
    </row>
    <row r="621" spans="4:17" ht="22.5" customHeight="1" x14ac:dyDescent="0.2">
      <c r="D621" s="2"/>
      <c r="E621" s="2"/>
      <c r="G621" s="2"/>
      <c r="H621" s="2"/>
      <c r="J621" s="2"/>
      <c r="K621" s="2"/>
      <c r="M621" s="2"/>
      <c r="N621" s="2"/>
      <c r="P621" s="2"/>
      <c r="Q621" s="2"/>
    </row>
    <row r="622" spans="4:17" ht="22.5" customHeight="1" x14ac:dyDescent="0.2">
      <c r="D622" s="2"/>
      <c r="E622" s="2"/>
      <c r="G622" s="2"/>
      <c r="H622" s="2"/>
      <c r="J622" s="2"/>
      <c r="K622" s="2"/>
      <c r="M622" s="2"/>
      <c r="N622" s="2"/>
      <c r="P622" s="2"/>
      <c r="Q622" s="2"/>
    </row>
    <row r="623" spans="4:17" ht="22.5" customHeight="1" x14ac:dyDescent="0.2">
      <c r="D623" s="2"/>
      <c r="E623" s="2"/>
      <c r="G623" s="2"/>
      <c r="H623" s="2"/>
      <c r="J623" s="2"/>
      <c r="K623" s="2"/>
      <c r="M623" s="2"/>
      <c r="N623" s="2"/>
      <c r="P623" s="2"/>
      <c r="Q623" s="2"/>
    </row>
    <row r="624" spans="4:17" ht="22.5" customHeight="1" x14ac:dyDescent="0.2">
      <c r="D624" s="2"/>
      <c r="E624" s="2"/>
      <c r="G624" s="2"/>
      <c r="H624" s="2"/>
      <c r="J624" s="2"/>
      <c r="K624" s="2"/>
      <c r="M624" s="2"/>
      <c r="N624" s="2"/>
      <c r="P624" s="2"/>
      <c r="Q624" s="2"/>
    </row>
    <row r="625" spans="4:17" ht="22.5" customHeight="1" x14ac:dyDescent="0.2">
      <c r="D625" s="2"/>
      <c r="E625" s="2"/>
      <c r="G625" s="2"/>
      <c r="H625" s="2"/>
      <c r="J625" s="2"/>
      <c r="K625" s="2"/>
      <c r="M625" s="2"/>
      <c r="N625" s="2"/>
      <c r="P625" s="2"/>
      <c r="Q625" s="2"/>
    </row>
    <row r="626" spans="4:17" ht="22.5" customHeight="1" x14ac:dyDescent="0.2">
      <c r="D626" s="2"/>
      <c r="E626" s="2"/>
      <c r="G626" s="2"/>
      <c r="H626" s="2"/>
      <c r="J626" s="2"/>
      <c r="K626" s="2"/>
      <c r="M626" s="2"/>
      <c r="N626" s="2"/>
      <c r="P626" s="2"/>
      <c r="Q626" s="2"/>
    </row>
    <row r="627" spans="4:17" ht="22.5" customHeight="1" x14ac:dyDescent="0.2">
      <c r="D627" s="2"/>
      <c r="E627" s="2"/>
      <c r="G627" s="2"/>
      <c r="H627" s="2"/>
      <c r="J627" s="2"/>
      <c r="K627" s="2"/>
      <c r="M627" s="2"/>
      <c r="N627" s="2"/>
      <c r="P627" s="2"/>
      <c r="Q627" s="2"/>
    </row>
    <row r="628" spans="4:17" ht="22.5" customHeight="1" x14ac:dyDescent="0.2">
      <c r="D628" s="2"/>
      <c r="E628" s="2"/>
      <c r="G628" s="2"/>
      <c r="H628" s="2"/>
      <c r="J628" s="2"/>
      <c r="K628" s="2"/>
      <c r="M628" s="2"/>
      <c r="N628" s="2"/>
      <c r="P628" s="2"/>
      <c r="Q628" s="2"/>
    </row>
    <row r="629" spans="4:17" ht="22.5" customHeight="1" x14ac:dyDescent="0.2">
      <c r="D629" s="2"/>
      <c r="E629" s="2"/>
      <c r="G629" s="2"/>
      <c r="H629" s="2"/>
      <c r="J629" s="2"/>
      <c r="K629" s="2"/>
      <c r="M629" s="2"/>
      <c r="N629" s="2"/>
      <c r="P629" s="2"/>
      <c r="Q629" s="2"/>
    </row>
    <row r="630" spans="4:17" ht="22.5" customHeight="1" x14ac:dyDescent="0.2">
      <c r="D630" s="2"/>
      <c r="E630" s="2"/>
      <c r="G630" s="2"/>
      <c r="H630" s="2"/>
      <c r="J630" s="2"/>
      <c r="K630" s="2"/>
      <c r="M630" s="2"/>
      <c r="N630" s="2"/>
      <c r="P630" s="2"/>
      <c r="Q630" s="2"/>
    </row>
    <row r="631" spans="4:17" ht="22.5" customHeight="1" x14ac:dyDescent="0.2">
      <c r="D631" s="2"/>
      <c r="E631" s="2"/>
      <c r="G631" s="2"/>
      <c r="H631" s="2"/>
      <c r="J631" s="2"/>
      <c r="K631" s="2"/>
      <c r="M631" s="2"/>
      <c r="N631" s="2"/>
      <c r="P631" s="2"/>
      <c r="Q631" s="2"/>
    </row>
    <row r="632" spans="4:17" ht="22.5" customHeight="1" x14ac:dyDescent="0.2">
      <c r="D632" s="2"/>
      <c r="E632" s="2"/>
      <c r="G632" s="2"/>
      <c r="H632" s="2"/>
      <c r="J632" s="2"/>
      <c r="K632" s="2"/>
      <c r="M632" s="2"/>
      <c r="N632" s="2"/>
      <c r="P632" s="2"/>
      <c r="Q632" s="2"/>
    </row>
    <row r="633" spans="4:17" ht="22.5" customHeight="1" x14ac:dyDescent="0.2">
      <c r="D633" s="2"/>
      <c r="E633" s="2"/>
      <c r="G633" s="2"/>
      <c r="H633" s="2"/>
      <c r="J633" s="2"/>
      <c r="K633" s="2"/>
      <c r="M633" s="2"/>
      <c r="N633" s="2"/>
      <c r="P633" s="2"/>
      <c r="Q633" s="2"/>
    </row>
    <row r="634" spans="4:17" ht="22.5" customHeight="1" x14ac:dyDescent="0.2">
      <c r="D634" s="2"/>
      <c r="E634" s="2"/>
      <c r="G634" s="2"/>
      <c r="H634" s="2"/>
      <c r="J634" s="2"/>
      <c r="K634" s="2"/>
      <c r="M634" s="2"/>
      <c r="N634" s="2"/>
      <c r="P634" s="2"/>
      <c r="Q634" s="2"/>
    </row>
    <row r="635" spans="4:17" ht="22.5" customHeight="1" x14ac:dyDescent="0.2">
      <c r="D635" s="2"/>
      <c r="E635" s="2"/>
      <c r="G635" s="2"/>
      <c r="H635" s="2"/>
      <c r="J635" s="2"/>
      <c r="K635" s="2"/>
      <c r="M635" s="2"/>
      <c r="N635" s="2"/>
      <c r="P635" s="2"/>
      <c r="Q635" s="2"/>
    </row>
    <row r="636" spans="4:17" ht="22.5" customHeight="1" x14ac:dyDescent="0.2">
      <c r="D636" s="2"/>
      <c r="E636" s="2"/>
      <c r="G636" s="2"/>
      <c r="H636" s="2"/>
      <c r="J636" s="2"/>
      <c r="K636" s="2"/>
      <c r="M636" s="2"/>
      <c r="N636" s="2"/>
      <c r="P636" s="2"/>
      <c r="Q636" s="2"/>
    </row>
    <row r="637" spans="4:17" ht="22.5" customHeight="1" x14ac:dyDescent="0.2">
      <c r="D637" s="2"/>
      <c r="E637" s="2"/>
      <c r="G637" s="2"/>
      <c r="H637" s="2"/>
      <c r="J637" s="2"/>
      <c r="K637" s="2"/>
      <c r="M637" s="2"/>
      <c r="N637" s="2"/>
      <c r="P637" s="2"/>
      <c r="Q637" s="2"/>
    </row>
    <row r="638" spans="4:17" ht="22.5" customHeight="1" x14ac:dyDescent="0.2">
      <c r="D638" s="2"/>
      <c r="E638" s="2"/>
      <c r="G638" s="2"/>
      <c r="H638" s="2"/>
      <c r="J638" s="2"/>
      <c r="K638" s="2"/>
      <c r="M638" s="2"/>
      <c r="N638" s="2"/>
      <c r="P638" s="2"/>
      <c r="Q638" s="2"/>
    </row>
    <row r="639" spans="4:17" ht="22.5" customHeight="1" x14ac:dyDescent="0.2">
      <c r="D639" s="2"/>
      <c r="E639" s="2"/>
      <c r="G639" s="2"/>
      <c r="H639" s="2"/>
      <c r="J639" s="2"/>
      <c r="K639" s="2"/>
      <c r="M639" s="2"/>
      <c r="N639" s="2"/>
      <c r="P639" s="2"/>
      <c r="Q639" s="2"/>
    </row>
    <row r="640" spans="4:17" ht="22.5" customHeight="1" x14ac:dyDescent="0.2">
      <c r="D640" s="2"/>
      <c r="E640" s="2"/>
      <c r="G640" s="2"/>
      <c r="H640" s="2"/>
      <c r="J640" s="2"/>
      <c r="K640" s="2"/>
      <c r="M640" s="2"/>
      <c r="N640" s="2"/>
      <c r="P640" s="2"/>
      <c r="Q640" s="2"/>
    </row>
    <row r="641" spans="4:17" ht="22.5" customHeight="1" x14ac:dyDescent="0.2">
      <c r="D641" s="2"/>
      <c r="E641" s="2"/>
      <c r="G641" s="2"/>
      <c r="H641" s="2"/>
      <c r="J641" s="2"/>
      <c r="K641" s="2"/>
      <c r="M641" s="2"/>
      <c r="N641" s="2"/>
      <c r="P641" s="2"/>
      <c r="Q641" s="2"/>
    </row>
    <row r="642" spans="4:17" ht="22.5" customHeight="1" x14ac:dyDescent="0.2">
      <c r="D642" s="2"/>
      <c r="E642" s="2"/>
      <c r="G642" s="2"/>
      <c r="H642" s="2"/>
      <c r="J642" s="2"/>
      <c r="K642" s="2"/>
      <c r="M642" s="2"/>
      <c r="N642" s="2"/>
      <c r="P642" s="2"/>
      <c r="Q642" s="2"/>
    </row>
    <row r="643" spans="4:17" ht="22.5" customHeight="1" x14ac:dyDescent="0.2">
      <c r="D643" s="2"/>
      <c r="E643" s="2"/>
      <c r="G643" s="2"/>
      <c r="H643" s="2"/>
      <c r="J643" s="2"/>
      <c r="K643" s="2"/>
      <c r="M643" s="2"/>
      <c r="N643" s="2"/>
      <c r="P643" s="2"/>
      <c r="Q643" s="2"/>
    </row>
    <row r="644" spans="4:17" ht="22.5" customHeight="1" x14ac:dyDescent="0.2">
      <c r="D644" s="2"/>
      <c r="E644" s="2"/>
      <c r="G644" s="2"/>
      <c r="H644" s="2"/>
      <c r="J644" s="2"/>
      <c r="K644" s="2"/>
      <c r="M644" s="2"/>
      <c r="N644" s="2"/>
      <c r="P644" s="2"/>
      <c r="Q644" s="2"/>
    </row>
    <row r="645" spans="4:17" ht="22.5" customHeight="1" x14ac:dyDescent="0.2">
      <c r="D645" s="2"/>
      <c r="E645" s="2"/>
      <c r="G645" s="2"/>
      <c r="H645" s="2"/>
      <c r="J645" s="2"/>
      <c r="K645" s="2"/>
      <c r="M645" s="2"/>
      <c r="N645" s="2"/>
      <c r="P645" s="2"/>
      <c r="Q645" s="2"/>
    </row>
    <row r="646" spans="4:17" ht="22.5" customHeight="1" x14ac:dyDescent="0.2">
      <c r="D646" s="2"/>
      <c r="E646" s="2"/>
      <c r="G646" s="2"/>
      <c r="H646" s="2"/>
      <c r="J646" s="2"/>
      <c r="K646" s="2"/>
      <c r="M646" s="2"/>
      <c r="N646" s="2"/>
      <c r="P646" s="2"/>
      <c r="Q646" s="2"/>
    </row>
    <row r="647" spans="4:17" ht="22.5" customHeight="1" x14ac:dyDescent="0.2">
      <c r="D647" s="2"/>
      <c r="E647" s="2"/>
      <c r="G647" s="2"/>
      <c r="H647" s="2"/>
      <c r="J647" s="2"/>
      <c r="K647" s="2"/>
      <c r="M647" s="2"/>
      <c r="N647" s="2"/>
      <c r="P647" s="2"/>
      <c r="Q647" s="2"/>
    </row>
    <row r="648" spans="4:17" ht="22.5" customHeight="1" x14ac:dyDescent="0.2">
      <c r="D648" s="2"/>
      <c r="E648" s="2"/>
      <c r="G648" s="2"/>
      <c r="H648" s="2"/>
      <c r="J648" s="2"/>
      <c r="K648" s="2"/>
      <c r="M648" s="2"/>
      <c r="N648" s="2"/>
      <c r="P648" s="2"/>
      <c r="Q648" s="2"/>
    </row>
    <row r="649" spans="4:17" ht="22.5" customHeight="1" x14ac:dyDescent="0.2">
      <c r="D649" s="2"/>
      <c r="E649" s="2"/>
      <c r="G649" s="2"/>
      <c r="H649" s="2"/>
      <c r="J649" s="2"/>
      <c r="K649" s="2"/>
      <c r="M649" s="2"/>
      <c r="N649" s="2"/>
      <c r="P649" s="2"/>
      <c r="Q649" s="2"/>
    </row>
    <row r="650" spans="4:17" ht="22.5" customHeight="1" x14ac:dyDescent="0.2">
      <c r="D650" s="2"/>
      <c r="E650" s="2"/>
      <c r="G650" s="2"/>
      <c r="H650" s="2"/>
      <c r="J650" s="2"/>
      <c r="K650" s="2"/>
      <c r="M650" s="2"/>
      <c r="N650" s="2"/>
      <c r="P650" s="2"/>
      <c r="Q650" s="2"/>
    </row>
    <row r="651" spans="4:17" ht="22.5" customHeight="1" x14ac:dyDescent="0.2">
      <c r="D651" s="2"/>
      <c r="E651" s="2"/>
      <c r="G651" s="2"/>
      <c r="H651" s="2"/>
      <c r="J651" s="2"/>
      <c r="K651" s="2"/>
      <c r="M651" s="2"/>
      <c r="N651" s="2"/>
      <c r="P651" s="2"/>
      <c r="Q651" s="2"/>
    </row>
    <row r="652" spans="4:17" ht="22.5" customHeight="1" x14ac:dyDescent="0.2">
      <c r="D652" s="2"/>
      <c r="E652" s="2"/>
      <c r="G652" s="2"/>
      <c r="H652" s="2"/>
      <c r="J652" s="2"/>
      <c r="K652" s="2"/>
      <c r="M652" s="2"/>
      <c r="N652" s="2"/>
      <c r="P652" s="2"/>
      <c r="Q652" s="2"/>
    </row>
    <row r="653" spans="4:17" ht="22.5" customHeight="1" x14ac:dyDescent="0.2">
      <c r="D653" s="2"/>
      <c r="E653" s="2"/>
      <c r="G653" s="2"/>
      <c r="H653" s="2"/>
      <c r="J653" s="2"/>
      <c r="K653" s="2"/>
      <c r="M653" s="2"/>
      <c r="N653" s="2"/>
      <c r="P653" s="2"/>
      <c r="Q653" s="2"/>
    </row>
    <row r="654" spans="4:17" ht="22.5" customHeight="1" x14ac:dyDescent="0.2">
      <c r="D654" s="2"/>
      <c r="E654" s="2"/>
      <c r="G654" s="2"/>
      <c r="H654" s="2"/>
      <c r="J654" s="2"/>
      <c r="K654" s="2"/>
      <c r="M654" s="2"/>
      <c r="N654" s="2"/>
      <c r="P654" s="2"/>
      <c r="Q654" s="2"/>
    </row>
    <row r="655" spans="4:17" ht="22.5" customHeight="1" x14ac:dyDescent="0.2">
      <c r="D655" s="2"/>
      <c r="E655" s="2"/>
      <c r="G655" s="2"/>
      <c r="H655" s="2"/>
      <c r="J655" s="2"/>
      <c r="K655" s="2"/>
      <c r="M655" s="2"/>
      <c r="N655" s="2"/>
      <c r="P655" s="2"/>
      <c r="Q655" s="2"/>
    </row>
    <row r="656" spans="4:17" ht="22.5" customHeight="1" x14ac:dyDescent="0.2">
      <c r="D656" s="2"/>
      <c r="E656" s="2"/>
      <c r="G656" s="2"/>
      <c r="H656" s="2"/>
      <c r="J656" s="2"/>
      <c r="K656" s="2"/>
      <c r="M656" s="2"/>
      <c r="N656" s="2"/>
      <c r="P656" s="2"/>
      <c r="Q656" s="2"/>
    </row>
    <row r="657" spans="4:17" ht="22.5" customHeight="1" x14ac:dyDescent="0.2">
      <c r="D657" s="2"/>
      <c r="E657" s="2"/>
      <c r="G657" s="2"/>
      <c r="H657" s="2"/>
      <c r="J657" s="2"/>
      <c r="K657" s="2"/>
      <c r="M657" s="2"/>
      <c r="N657" s="2"/>
      <c r="P657" s="2"/>
      <c r="Q657" s="2"/>
    </row>
    <row r="658" spans="4:17" ht="22.5" customHeight="1" x14ac:dyDescent="0.2">
      <c r="D658" s="2"/>
      <c r="E658" s="2"/>
      <c r="G658" s="2"/>
      <c r="H658" s="2"/>
      <c r="J658" s="2"/>
      <c r="K658" s="2"/>
      <c r="M658" s="2"/>
      <c r="N658" s="2"/>
      <c r="P658" s="2"/>
      <c r="Q658" s="2"/>
    </row>
    <row r="659" spans="4:17" ht="22.5" customHeight="1" x14ac:dyDescent="0.2">
      <c r="D659" s="2"/>
      <c r="E659" s="2"/>
      <c r="G659" s="2"/>
      <c r="H659" s="2"/>
      <c r="J659" s="2"/>
      <c r="K659" s="2"/>
      <c r="M659" s="2"/>
      <c r="N659" s="2"/>
      <c r="P659" s="2"/>
      <c r="Q659" s="2"/>
    </row>
    <row r="660" spans="4:17" ht="22.5" customHeight="1" x14ac:dyDescent="0.2">
      <c r="D660" s="2"/>
      <c r="E660" s="2"/>
      <c r="G660" s="2"/>
      <c r="H660" s="2"/>
      <c r="J660" s="2"/>
      <c r="K660" s="2"/>
      <c r="M660" s="2"/>
      <c r="N660" s="2"/>
      <c r="P660" s="2"/>
      <c r="Q660" s="2"/>
    </row>
    <row r="661" spans="4:17" ht="22.5" customHeight="1" x14ac:dyDescent="0.2">
      <c r="D661" s="2"/>
      <c r="E661" s="2"/>
      <c r="G661" s="2"/>
      <c r="H661" s="2"/>
      <c r="J661" s="2"/>
      <c r="K661" s="2"/>
      <c r="M661" s="2"/>
      <c r="N661" s="2"/>
      <c r="P661" s="2"/>
      <c r="Q661" s="2"/>
    </row>
    <row r="662" spans="4:17" ht="22.5" customHeight="1" x14ac:dyDescent="0.2">
      <c r="D662" s="2"/>
      <c r="E662" s="2"/>
      <c r="G662" s="2"/>
      <c r="H662" s="2"/>
      <c r="J662" s="2"/>
      <c r="K662" s="2"/>
      <c r="M662" s="2"/>
      <c r="N662" s="2"/>
      <c r="P662" s="2"/>
      <c r="Q662" s="2"/>
    </row>
    <row r="663" spans="4:17" ht="22.5" customHeight="1" x14ac:dyDescent="0.2">
      <c r="D663" s="2"/>
      <c r="E663" s="2"/>
      <c r="G663" s="2"/>
      <c r="H663" s="2"/>
      <c r="J663" s="2"/>
      <c r="K663" s="2"/>
      <c r="M663" s="2"/>
      <c r="N663" s="2"/>
      <c r="P663" s="2"/>
      <c r="Q663" s="2"/>
    </row>
    <row r="664" spans="4:17" ht="22.5" customHeight="1" x14ac:dyDescent="0.2">
      <c r="D664" s="2"/>
      <c r="E664" s="2"/>
      <c r="G664" s="2"/>
      <c r="H664" s="2"/>
      <c r="J664" s="2"/>
      <c r="K664" s="2"/>
      <c r="M664" s="2"/>
      <c r="N664" s="2"/>
      <c r="P664" s="2"/>
      <c r="Q664" s="2"/>
    </row>
    <row r="665" spans="4:17" ht="22.5" customHeight="1" x14ac:dyDescent="0.2">
      <c r="D665" s="2"/>
      <c r="E665" s="2"/>
      <c r="G665" s="2"/>
      <c r="H665" s="2"/>
      <c r="J665" s="2"/>
      <c r="K665" s="2"/>
      <c r="M665" s="2"/>
      <c r="N665" s="2"/>
      <c r="P665" s="2"/>
      <c r="Q665" s="2"/>
    </row>
    <row r="666" spans="4:17" ht="22.5" customHeight="1" x14ac:dyDescent="0.2">
      <c r="D666" s="2"/>
      <c r="E666" s="2"/>
      <c r="G666" s="2"/>
      <c r="H666" s="2"/>
      <c r="J666" s="2"/>
      <c r="K666" s="2"/>
      <c r="M666" s="2"/>
      <c r="N666" s="2"/>
      <c r="P666" s="2"/>
      <c r="Q666" s="2"/>
    </row>
    <row r="667" spans="4:17" ht="22.5" customHeight="1" x14ac:dyDescent="0.2">
      <c r="D667" s="2"/>
      <c r="E667" s="2"/>
      <c r="G667" s="2"/>
      <c r="H667" s="2"/>
      <c r="J667" s="2"/>
      <c r="K667" s="2"/>
      <c r="M667" s="2"/>
      <c r="N667" s="2"/>
      <c r="P667" s="2"/>
      <c r="Q667" s="2"/>
    </row>
    <row r="668" spans="4:17" ht="22.5" customHeight="1" x14ac:dyDescent="0.2">
      <c r="D668" s="2"/>
      <c r="E668" s="2"/>
      <c r="G668" s="2"/>
      <c r="H668" s="2"/>
      <c r="J668" s="2"/>
      <c r="K668" s="2"/>
      <c r="M668" s="2"/>
      <c r="N668" s="2"/>
      <c r="P668" s="2"/>
      <c r="Q668" s="2"/>
    </row>
    <row r="669" spans="4:17" ht="22.5" customHeight="1" x14ac:dyDescent="0.2">
      <c r="D669" s="2"/>
      <c r="E669" s="2"/>
      <c r="G669" s="2"/>
      <c r="H669" s="2"/>
      <c r="J669" s="2"/>
      <c r="K669" s="2"/>
      <c r="M669" s="2"/>
      <c r="N669" s="2"/>
      <c r="P669" s="2"/>
      <c r="Q669" s="2"/>
    </row>
    <row r="670" spans="4:17" ht="22.5" customHeight="1" x14ac:dyDescent="0.2">
      <c r="D670" s="2"/>
      <c r="E670" s="2"/>
      <c r="G670" s="2"/>
      <c r="H670" s="2"/>
      <c r="J670" s="2"/>
      <c r="K670" s="2"/>
      <c r="M670" s="2"/>
      <c r="N670" s="2"/>
      <c r="P670" s="2"/>
      <c r="Q670" s="2"/>
    </row>
    <row r="671" spans="4:17" ht="22.5" customHeight="1" x14ac:dyDescent="0.2">
      <c r="D671" s="2"/>
      <c r="E671" s="2"/>
      <c r="G671" s="2"/>
      <c r="H671" s="2"/>
      <c r="J671" s="2"/>
      <c r="K671" s="2"/>
      <c r="M671" s="2"/>
      <c r="N671" s="2"/>
      <c r="P671" s="2"/>
      <c r="Q671" s="2"/>
    </row>
    <row r="672" spans="4:17" ht="22.5" customHeight="1" x14ac:dyDescent="0.2">
      <c r="D672" s="2"/>
      <c r="E672" s="2"/>
      <c r="G672" s="2"/>
      <c r="H672" s="2"/>
      <c r="J672" s="2"/>
      <c r="K672" s="2"/>
      <c r="M672" s="2"/>
      <c r="N672" s="2"/>
      <c r="P672" s="2"/>
      <c r="Q672" s="2"/>
    </row>
    <row r="673" spans="4:17" ht="22.5" customHeight="1" x14ac:dyDescent="0.2">
      <c r="D673" s="2"/>
      <c r="E673" s="2"/>
      <c r="G673" s="2"/>
      <c r="H673" s="2"/>
      <c r="J673" s="2"/>
      <c r="K673" s="2"/>
      <c r="M673" s="2"/>
      <c r="N673" s="2"/>
      <c r="P673" s="2"/>
      <c r="Q673" s="2"/>
    </row>
    <row r="674" spans="4:17" ht="22.5" customHeight="1" x14ac:dyDescent="0.2">
      <c r="D674" s="2"/>
      <c r="E674" s="2"/>
      <c r="G674" s="2"/>
      <c r="H674" s="2"/>
      <c r="J674" s="2"/>
      <c r="K674" s="2"/>
      <c r="M674" s="2"/>
      <c r="N674" s="2"/>
      <c r="P674" s="2"/>
      <c r="Q674" s="2"/>
    </row>
    <row r="675" spans="4:17" ht="22.5" customHeight="1" x14ac:dyDescent="0.2">
      <c r="D675" s="2"/>
      <c r="E675" s="2"/>
      <c r="G675" s="2"/>
      <c r="H675" s="2"/>
      <c r="J675" s="2"/>
      <c r="K675" s="2"/>
      <c r="M675" s="2"/>
      <c r="N675" s="2"/>
      <c r="P675" s="2"/>
      <c r="Q675" s="2"/>
    </row>
    <row r="676" spans="4:17" ht="22.5" customHeight="1" x14ac:dyDescent="0.2">
      <c r="D676" s="2"/>
      <c r="E676" s="2"/>
      <c r="G676" s="2"/>
      <c r="H676" s="2"/>
      <c r="J676" s="2"/>
      <c r="K676" s="2"/>
      <c r="M676" s="2"/>
      <c r="N676" s="2"/>
      <c r="P676" s="2"/>
      <c r="Q676" s="2"/>
    </row>
    <row r="677" spans="4:17" ht="22.5" customHeight="1" x14ac:dyDescent="0.2">
      <c r="D677" s="2"/>
      <c r="E677" s="2"/>
      <c r="G677" s="2"/>
      <c r="H677" s="2"/>
      <c r="J677" s="2"/>
      <c r="K677" s="2"/>
      <c r="M677" s="2"/>
      <c r="N677" s="2"/>
      <c r="P677" s="2"/>
      <c r="Q677" s="2"/>
    </row>
    <row r="678" spans="4:17" ht="22.5" customHeight="1" x14ac:dyDescent="0.2">
      <c r="D678" s="2"/>
      <c r="E678" s="2"/>
      <c r="G678" s="2"/>
      <c r="H678" s="2"/>
      <c r="J678" s="2"/>
      <c r="K678" s="2"/>
      <c r="M678" s="2"/>
      <c r="N678" s="2"/>
      <c r="P678" s="2"/>
      <c r="Q678" s="2"/>
    </row>
    <row r="679" spans="4:17" ht="22.5" customHeight="1" x14ac:dyDescent="0.2">
      <c r="D679" s="2"/>
      <c r="E679" s="2"/>
      <c r="G679" s="2"/>
      <c r="H679" s="2"/>
      <c r="J679" s="2"/>
      <c r="K679" s="2"/>
      <c r="M679" s="2"/>
      <c r="N679" s="2"/>
      <c r="P679" s="2"/>
      <c r="Q679" s="2"/>
    </row>
    <row r="680" spans="4:17" ht="22.5" customHeight="1" x14ac:dyDescent="0.2">
      <c r="D680" s="2"/>
      <c r="E680" s="2"/>
      <c r="G680" s="2"/>
      <c r="H680" s="2"/>
      <c r="J680" s="2"/>
      <c r="K680" s="2"/>
      <c r="M680" s="2"/>
      <c r="N680" s="2"/>
      <c r="P680" s="2"/>
      <c r="Q680" s="2"/>
    </row>
    <row r="681" spans="4:17" ht="22.5" customHeight="1" x14ac:dyDescent="0.2">
      <c r="D681" s="2"/>
      <c r="E681" s="2"/>
      <c r="G681" s="2"/>
      <c r="H681" s="2"/>
      <c r="J681" s="2"/>
      <c r="K681" s="2"/>
      <c r="M681" s="2"/>
      <c r="N681" s="2"/>
      <c r="P681" s="2"/>
      <c r="Q681" s="2"/>
    </row>
    <row r="682" spans="4:17" ht="22.5" customHeight="1" x14ac:dyDescent="0.2">
      <c r="D682" s="2"/>
      <c r="E682" s="2"/>
      <c r="G682" s="2"/>
      <c r="H682" s="2"/>
      <c r="J682" s="2"/>
      <c r="K682" s="2"/>
      <c r="M682" s="2"/>
      <c r="N682" s="2"/>
      <c r="P682" s="2"/>
      <c r="Q682" s="2"/>
    </row>
    <row r="683" spans="4:17" ht="22.5" customHeight="1" x14ac:dyDescent="0.2">
      <c r="D683" s="2"/>
      <c r="E683" s="2"/>
      <c r="G683" s="2"/>
      <c r="H683" s="2"/>
      <c r="J683" s="2"/>
      <c r="K683" s="2"/>
      <c r="M683" s="2"/>
      <c r="N683" s="2"/>
      <c r="P683" s="2"/>
      <c r="Q683" s="2"/>
    </row>
    <row r="684" spans="4:17" ht="22.5" customHeight="1" x14ac:dyDescent="0.2">
      <c r="D684" s="2"/>
      <c r="E684" s="2"/>
      <c r="G684" s="2"/>
      <c r="H684" s="2"/>
      <c r="J684" s="2"/>
      <c r="K684" s="2"/>
      <c r="M684" s="2"/>
      <c r="N684" s="2"/>
      <c r="P684" s="2"/>
      <c r="Q684" s="2"/>
    </row>
    <row r="685" spans="4:17" ht="22.5" customHeight="1" x14ac:dyDescent="0.2">
      <c r="D685" s="2"/>
      <c r="E685" s="2"/>
      <c r="G685" s="2"/>
      <c r="H685" s="2"/>
      <c r="J685" s="2"/>
      <c r="K685" s="2"/>
      <c r="M685" s="2"/>
      <c r="N685" s="2"/>
      <c r="P685" s="2"/>
      <c r="Q685" s="2"/>
    </row>
    <row r="686" spans="4:17" ht="22.5" customHeight="1" x14ac:dyDescent="0.2">
      <c r="D686" s="2"/>
      <c r="E686" s="2"/>
      <c r="G686" s="2"/>
      <c r="H686" s="2"/>
      <c r="J686" s="2"/>
      <c r="K686" s="2"/>
      <c r="M686" s="2"/>
      <c r="N686" s="2"/>
      <c r="P686" s="2"/>
      <c r="Q686" s="2"/>
    </row>
    <row r="687" spans="4:17" ht="22.5" customHeight="1" x14ac:dyDescent="0.2">
      <c r="D687" s="2"/>
      <c r="E687" s="2"/>
      <c r="G687" s="2"/>
      <c r="H687" s="2"/>
      <c r="J687" s="2"/>
      <c r="K687" s="2"/>
      <c r="M687" s="2"/>
      <c r="N687" s="2"/>
      <c r="P687" s="2"/>
      <c r="Q687" s="2"/>
    </row>
    <row r="688" spans="4:17" ht="22.5" customHeight="1" x14ac:dyDescent="0.2">
      <c r="D688" s="2"/>
      <c r="E688" s="2"/>
      <c r="G688" s="2"/>
      <c r="H688" s="2"/>
      <c r="J688" s="2"/>
      <c r="K688" s="2"/>
      <c r="M688" s="2"/>
      <c r="N688" s="2"/>
      <c r="P688" s="2"/>
      <c r="Q688" s="2"/>
    </row>
    <row r="689" spans="4:17" ht="22.5" customHeight="1" x14ac:dyDescent="0.2">
      <c r="D689" s="2"/>
      <c r="E689" s="2"/>
      <c r="G689" s="2"/>
      <c r="H689" s="2"/>
      <c r="J689" s="2"/>
      <c r="K689" s="2"/>
      <c r="M689" s="2"/>
      <c r="N689" s="2"/>
      <c r="P689" s="2"/>
      <c r="Q689" s="2"/>
    </row>
    <row r="690" spans="4:17" ht="22.5" customHeight="1" x14ac:dyDescent="0.2">
      <c r="D690" s="2"/>
      <c r="E690" s="2"/>
      <c r="G690" s="2"/>
      <c r="H690" s="2"/>
      <c r="J690" s="2"/>
      <c r="K690" s="2"/>
      <c r="M690" s="2"/>
      <c r="N690" s="2"/>
      <c r="P690" s="2"/>
      <c r="Q690" s="2"/>
    </row>
    <row r="691" spans="4:17" ht="22.5" customHeight="1" x14ac:dyDescent="0.2">
      <c r="D691" s="2"/>
      <c r="E691" s="2"/>
      <c r="G691" s="2"/>
      <c r="H691" s="2"/>
      <c r="J691" s="2"/>
      <c r="K691" s="2"/>
      <c r="M691" s="2"/>
      <c r="N691" s="2"/>
      <c r="P691" s="2"/>
      <c r="Q691" s="2"/>
    </row>
    <row r="692" spans="4:17" ht="22.5" customHeight="1" x14ac:dyDescent="0.2">
      <c r="D692" s="2"/>
      <c r="E692" s="2"/>
      <c r="G692" s="2"/>
      <c r="H692" s="2"/>
      <c r="J692" s="2"/>
      <c r="K692" s="2"/>
      <c r="M692" s="2"/>
      <c r="N692" s="2"/>
      <c r="P692" s="2"/>
      <c r="Q692" s="2"/>
    </row>
    <row r="693" spans="4:17" ht="22.5" customHeight="1" x14ac:dyDescent="0.2">
      <c r="D693" s="2"/>
      <c r="E693" s="2"/>
      <c r="G693" s="2"/>
      <c r="H693" s="2"/>
      <c r="J693" s="2"/>
      <c r="K693" s="2"/>
      <c r="M693" s="2"/>
      <c r="N693" s="2"/>
      <c r="P693" s="2"/>
      <c r="Q693" s="2"/>
    </row>
    <row r="694" spans="4:17" ht="22.5" customHeight="1" x14ac:dyDescent="0.2">
      <c r="D694" s="2"/>
      <c r="E694" s="2"/>
      <c r="G694" s="2"/>
      <c r="H694" s="2"/>
      <c r="J694" s="2"/>
      <c r="K694" s="2"/>
      <c r="M694" s="2"/>
      <c r="N694" s="2"/>
      <c r="P694" s="2"/>
      <c r="Q694" s="2"/>
    </row>
    <row r="695" spans="4:17" ht="22.5" customHeight="1" x14ac:dyDescent="0.2">
      <c r="D695" s="2"/>
      <c r="E695" s="2"/>
      <c r="G695" s="2"/>
      <c r="H695" s="2"/>
      <c r="J695" s="2"/>
      <c r="K695" s="2"/>
      <c r="M695" s="2"/>
      <c r="N695" s="2"/>
      <c r="P695" s="2"/>
      <c r="Q695" s="2"/>
    </row>
    <row r="696" spans="4:17" ht="22.5" customHeight="1" x14ac:dyDescent="0.2">
      <c r="D696" s="2"/>
      <c r="E696" s="2"/>
      <c r="G696" s="2"/>
      <c r="H696" s="2"/>
      <c r="J696" s="2"/>
      <c r="K696" s="2"/>
      <c r="M696" s="2"/>
      <c r="N696" s="2"/>
      <c r="P696" s="2"/>
      <c r="Q696" s="2"/>
    </row>
    <row r="697" spans="4:17" ht="22.5" customHeight="1" x14ac:dyDescent="0.2">
      <c r="D697" s="2"/>
      <c r="E697" s="2"/>
      <c r="G697" s="2"/>
      <c r="H697" s="2"/>
      <c r="J697" s="2"/>
      <c r="K697" s="2"/>
      <c r="M697" s="2"/>
      <c r="N697" s="2"/>
      <c r="P697" s="2"/>
      <c r="Q697" s="2"/>
    </row>
    <row r="698" spans="4:17" ht="22.5" customHeight="1" x14ac:dyDescent="0.2">
      <c r="D698" s="2"/>
      <c r="E698" s="2"/>
      <c r="G698" s="2"/>
      <c r="H698" s="2"/>
      <c r="J698" s="2"/>
      <c r="K698" s="2"/>
      <c r="M698" s="2"/>
      <c r="N698" s="2"/>
      <c r="P698" s="2"/>
      <c r="Q698" s="2"/>
    </row>
    <row r="699" spans="4:17" ht="22.5" customHeight="1" x14ac:dyDescent="0.2">
      <c r="D699" s="2"/>
      <c r="E699" s="2"/>
      <c r="G699" s="2"/>
      <c r="H699" s="2"/>
      <c r="J699" s="2"/>
      <c r="K699" s="2"/>
      <c r="M699" s="2"/>
      <c r="N699" s="2"/>
      <c r="P699" s="2"/>
      <c r="Q699" s="2"/>
    </row>
    <row r="700" spans="4:17" ht="22.5" customHeight="1" x14ac:dyDescent="0.2">
      <c r="D700" s="2"/>
      <c r="E700" s="2"/>
      <c r="G700" s="2"/>
      <c r="H700" s="2"/>
      <c r="J700" s="2"/>
      <c r="K700" s="2"/>
      <c r="M700" s="2"/>
      <c r="N700" s="2"/>
      <c r="P700" s="2"/>
      <c r="Q700" s="2"/>
    </row>
    <row r="701" spans="4:17" ht="22.5" customHeight="1" x14ac:dyDescent="0.2">
      <c r="D701" s="2"/>
      <c r="E701" s="2"/>
      <c r="G701" s="2"/>
      <c r="H701" s="2"/>
      <c r="J701" s="2"/>
      <c r="K701" s="2"/>
      <c r="M701" s="2"/>
      <c r="N701" s="2"/>
      <c r="P701" s="2"/>
      <c r="Q701" s="2"/>
    </row>
    <row r="702" spans="4:17" ht="22.5" customHeight="1" x14ac:dyDescent="0.2">
      <c r="D702" s="2"/>
      <c r="E702" s="2"/>
      <c r="G702" s="2"/>
      <c r="H702" s="2"/>
      <c r="J702" s="2"/>
      <c r="K702" s="2"/>
      <c r="M702" s="2"/>
      <c r="N702" s="2"/>
      <c r="P702" s="2"/>
      <c r="Q702" s="2"/>
    </row>
    <row r="703" spans="4:17" ht="22.5" customHeight="1" x14ac:dyDescent="0.2">
      <c r="D703" s="2"/>
      <c r="E703" s="2"/>
      <c r="G703" s="2"/>
      <c r="H703" s="2"/>
      <c r="J703" s="2"/>
      <c r="K703" s="2"/>
      <c r="M703" s="2"/>
      <c r="N703" s="2"/>
      <c r="P703" s="2"/>
      <c r="Q703" s="2"/>
    </row>
    <row r="704" spans="4:17" ht="22.5" customHeight="1" x14ac:dyDescent="0.2">
      <c r="D704" s="2"/>
      <c r="E704" s="2"/>
      <c r="G704" s="2"/>
      <c r="H704" s="2"/>
      <c r="J704" s="2"/>
      <c r="K704" s="2"/>
      <c r="M704" s="2"/>
      <c r="N704" s="2"/>
      <c r="P704" s="2"/>
      <c r="Q704" s="2"/>
    </row>
    <row r="705" spans="4:17" ht="22.5" customHeight="1" x14ac:dyDescent="0.2">
      <c r="D705" s="2"/>
      <c r="E705" s="2"/>
      <c r="G705" s="2"/>
      <c r="H705" s="2"/>
      <c r="J705" s="2"/>
      <c r="K705" s="2"/>
      <c r="M705" s="2"/>
      <c r="N705" s="2"/>
      <c r="P705" s="2"/>
      <c r="Q705" s="2"/>
    </row>
    <row r="706" spans="4:17" ht="22.5" customHeight="1" x14ac:dyDescent="0.2">
      <c r="D706" s="2"/>
      <c r="E706" s="2"/>
      <c r="G706" s="2"/>
      <c r="H706" s="2"/>
      <c r="J706" s="2"/>
      <c r="K706" s="2"/>
      <c r="M706" s="2"/>
      <c r="N706" s="2"/>
      <c r="P706" s="2"/>
      <c r="Q706" s="2"/>
    </row>
    <row r="707" spans="4:17" ht="22.5" customHeight="1" x14ac:dyDescent="0.2">
      <c r="D707" s="2"/>
      <c r="E707" s="2"/>
      <c r="G707" s="2"/>
      <c r="H707" s="2"/>
      <c r="J707" s="2"/>
      <c r="K707" s="2"/>
      <c r="M707" s="2"/>
      <c r="N707" s="2"/>
      <c r="P707" s="2"/>
      <c r="Q707" s="2"/>
    </row>
    <row r="708" spans="4:17" ht="22.5" customHeight="1" x14ac:dyDescent="0.2">
      <c r="D708" s="2"/>
      <c r="E708" s="2"/>
      <c r="G708" s="2"/>
      <c r="H708" s="2"/>
      <c r="J708" s="2"/>
      <c r="K708" s="2"/>
      <c r="M708" s="2"/>
      <c r="N708" s="2"/>
      <c r="P708" s="2"/>
      <c r="Q708" s="2"/>
    </row>
    <row r="709" spans="4:17" ht="22.5" customHeight="1" x14ac:dyDescent="0.2">
      <c r="D709" s="2"/>
      <c r="E709" s="2"/>
      <c r="G709" s="2"/>
      <c r="H709" s="2"/>
      <c r="J709" s="2"/>
      <c r="K709" s="2"/>
      <c r="M709" s="2"/>
      <c r="N709" s="2"/>
      <c r="P709" s="2"/>
      <c r="Q709" s="2"/>
    </row>
    <row r="710" spans="4:17" ht="22.5" customHeight="1" x14ac:dyDescent="0.2">
      <c r="D710" s="2"/>
      <c r="E710" s="2"/>
      <c r="G710" s="2"/>
      <c r="H710" s="2"/>
      <c r="J710" s="2"/>
      <c r="K710" s="2"/>
      <c r="M710" s="2"/>
      <c r="N710" s="2"/>
      <c r="P710" s="2"/>
      <c r="Q710" s="2"/>
    </row>
    <row r="711" spans="4:17" ht="22.5" customHeight="1" x14ac:dyDescent="0.2">
      <c r="D711" s="2"/>
      <c r="E711" s="2"/>
      <c r="G711" s="2"/>
      <c r="H711" s="2"/>
      <c r="J711" s="2"/>
      <c r="K711" s="2"/>
      <c r="M711" s="2"/>
      <c r="N711" s="2"/>
      <c r="P711" s="2"/>
      <c r="Q711" s="2"/>
    </row>
    <row r="712" spans="4:17" ht="22.5" customHeight="1" x14ac:dyDescent="0.2">
      <c r="D712" s="2"/>
      <c r="E712" s="2"/>
      <c r="G712" s="2"/>
      <c r="H712" s="2"/>
      <c r="J712" s="2"/>
      <c r="K712" s="2"/>
      <c r="M712" s="2"/>
      <c r="N712" s="2"/>
      <c r="P712" s="2"/>
      <c r="Q712" s="2"/>
    </row>
    <row r="713" spans="4:17" ht="22.5" customHeight="1" x14ac:dyDescent="0.2">
      <c r="D713" s="2"/>
      <c r="E713" s="2"/>
      <c r="G713" s="2"/>
      <c r="H713" s="2"/>
      <c r="J713" s="2"/>
      <c r="K713" s="2"/>
      <c r="M713" s="2"/>
      <c r="N713" s="2"/>
      <c r="P713" s="2"/>
      <c r="Q713" s="2"/>
    </row>
    <row r="714" spans="4:17" ht="22.5" customHeight="1" x14ac:dyDescent="0.2">
      <c r="D714" s="2"/>
      <c r="E714" s="2"/>
      <c r="G714" s="2"/>
      <c r="H714" s="2"/>
      <c r="J714" s="2"/>
      <c r="K714" s="2"/>
      <c r="M714" s="2"/>
      <c r="N714" s="2"/>
      <c r="P714" s="2"/>
      <c r="Q714" s="2"/>
    </row>
    <row r="715" spans="4:17" ht="22.5" customHeight="1" x14ac:dyDescent="0.2">
      <c r="D715" s="2"/>
      <c r="E715" s="2"/>
      <c r="G715" s="2"/>
      <c r="H715" s="2"/>
      <c r="J715" s="2"/>
      <c r="K715" s="2"/>
      <c r="M715" s="2"/>
      <c r="N715" s="2"/>
      <c r="P715" s="2"/>
      <c r="Q715" s="2"/>
    </row>
    <row r="716" spans="4:17" ht="22.5" customHeight="1" x14ac:dyDescent="0.2">
      <c r="D716" s="2"/>
      <c r="E716" s="2"/>
      <c r="G716" s="2"/>
      <c r="H716" s="2"/>
      <c r="J716" s="2"/>
      <c r="K716" s="2"/>
      <c r="M716" s="2"/>
      <c r="N716" s="2"/>
      <c r="P716" s="2"/>
      <c r="Q716" s="2"/>
    </row>
    <row r="717" spans="4:17" ht="22.5" customHeight="1" x14ac:dyDescent="0.2">
      <c r="D717" s="2"/>
      <c r="E717" s="2"/>
      <c r="G717" s="2"/>
      <c r="H717" s="2"/>
      <c r="J717" s="2"/>
      <c r="K717" s="2"/>
      <c r="M717" s="2"/>
      <c r="N717" s="2"/>
      <c r="P717" s="2"/>
      <c r="Q717" s="2"/>
    </row>
    <row r="718" spans="4:17" ht="22.5" customHeight="1" x14ac:dyDescent="0.2">
      <c r="D718" s="2"/>
      <c r="E718" s="2"/>
      <c r="G718" s="2"/>
      <c r="H718" s="2"/>
      <c r="J718" s="2"/>
      <c r="K718" s="2"/>
      <c r="M718" s="2"/>
      <c r="N718" s="2"/>
      <c r="P718" s="2"/>
      <c r="Q718" s="2"/>
    </row>
    <row r="719" spans="4:17" ht="22.5" customHeight="1" x14ac:dyDescent="0.2">
      <c r="D719" s="2"/>
      <c r="E719" s="2"/>
      <c r="G719" s="2"/>
      <c r="H719" s="2"/>
      <c r="J719" s="2"/>
      <c r="K719" s="2"/>
      <c r="M719" s="2"/>
      <c r="N719" s="2"/>
      <c r="P719" s="2"/>
      <c r="Q719" s="2"/>
    </row>
    <row r="720" spans="4:17" ht="22.5" customHeight="1" x14ac:dyDescent="0.2">
      <c r="D720" s="2"/>
      <c r="E720" s="2"/>
      <c r="G720" s="2"/>
      <c r="H720" s="2"/>
      <c r="J720" s="2"/>
      <c r="K720" s="2"/>
      <c r="M720" s="2"/>
      <c r="N720" s="2"/>
      <c r="P720" s="2"/>
      <c r="Q720" s="2"/>
    </row>
    <row r="721" spans="4:17" ht="22.5" customHeight="1" x14ac:dyDescent="0.2">
      <c r="D721" s="2"/>
      <c r="E721" s="2"/>
      <c r="G721" s="2"/>
      <c r="H721" s="2"/>
      <c r="J721" s="2"/>
      <c r="K721" s="2"/>
      <c r="M721" s="2"/>
      <c r="N721" s="2"/>
      <c r="P721" s="2"/>
      <c r="Q721" s="2"/>
    </row>
    <row r="722" spans="4:17" ht="22.5" customHeight="1" x14ac:dyDescent="0.2">
      <c r="D722" s="2"/>
      <c r="E722" s="2"/>
      <c r="G722" s="2"/>
      <c r="H722" s="2"/>
      <c r="J722" s="2"/>
      <c r="K722" s="2"/>
      <c r="M722" s="2"/>
      <c r="N722" s="2"/>
      <c r="P722" s="2"/>
      <c r="Q722" s="2"/>
    </row>
    <row r="723" spans="4:17" ht="22.5" customHeight="1" x14ac:dyDescent="0.2">
      <c r="D723" s="2"/>
      <c r="E723" s="2"/>
      <c r="G723" s="2"/>
      <c r="H723" s="2"/>
      <c r="J723" s="2"/>
      <c r="K723" s="2"/>
      <c r="M723" s="2"/>
      <c r="N723" s="2"/>
      <c r="P723" s="2"/>
      <c r="Q723" s="2"/>
    </row>
    <row r="724" spans="4:17" ht="22.5" customHeight="1" x14ac:dyDescent="0.2">
      <c r="D724" s="2"/>
      <c r="E724" s="2"/>
      <c r="G724" s="2"/>
      <c r="H724" s="2"/>
      <c r="J724" s="2"/>
      <c r="K724" s="2"/>
      <c r="M724" s="2"/>
      <c r="N724" s="2"/>
      <c r="P724" s="2"/>
      <c r="Q724" s="2"/>
    </row>
    <row r="725" spans="4:17" ht="22.5" customHeight="1" x14ac:dyDescent="0.2">
      <c r="D725" s="2"/>
      <c r="E725" s="2"/>
      <c r="G725" s="2"/>
      <c r="H725" s="2"/>
      <c r="J725" s="2"/>
      <c r="K725" s="2"/>
      <c r="M725" s="2"/>
      <c r="N725" s="2"/>
      <c r="P725" s="2"/>
      <c r="Q725" s="2"/>
    </row>
    <row r="726" spans="4:17" ht="22.5" customHeight="1" x14ac:dyDescent="0.2">
      <c r="D726" s="2"/>
      <c r="E726" s="2"/>
      <c r="G726" s="2"/>
      <c r="H726" s="2"/>
      <c r="J726" s="2"/>
      <c r="K726" s="2"/>
      <c r="M726" s="2"/>
      <c r="N726" s="2"/>
      <c r="P726" s="2"/>
      <c r="Q726" s="2"/>
    </row>
    <row r="727" spans="4:17" ht="22.5" customHeight="1" x14ac:dyDescent="0.2">
      <c r="D727" s="2"/>
      <c r="E727" s="2"/>
      <c r="G727" s="2"/>
      <c r="H727" s="2"/>
      <c r="J727" s="2"/>
      <c r="K727" s="2"/>
      <c r="M727" s="2"/>
      <c r="N727" s="2"/>
      <c r="P727" s="2"/>
      <c r="Q727" s="2"/>
    </row>
    <row r="728" spans="4:17" ht="22.5" customHeight="1" x14ac:dyDescent="0.2">
      <c r="D728" s="2"/>
      <c r="E728" s="2"/>
      <c r="G728" s="2"/>
      <c r="H728" s="2"/>
      <c r="J728" s="2"/>
      <c r="K728" s="2"/>
      <c r="M728" s="2"/>
      <c r="N728" s="2"/>
      <c r="P728" s="2"/>
      <c r="Q728" s="2"/>
    </row>
    <row r="729" spans="4:17" ht="22.5" customHeight="1" x14ac:dyDescent="0.2">
      <c r="D729" s="2"/>
      <c r="E729" s="2"/>
      <c r="G729" s="2"/>
      <c r="H729" s="2"/>
      <c r="J729" s="2"/>
      <c r="K729" s="2"/>
      <c r="M729" s="2"/>
      <c r="N729" s="2"/>
      <c r="P729" s="2"/>
      <c r="Q729" s="2"/>
    </row>
    <row r="730" spans="4:17" ht="22.5" customHeight="1" x14ac:dyDescent="0.2">
      <c r="D730" s="2"/>
      <c r="E730" s="2"/>
      <c r="G730" s="2"/>
      <c r="H730" s="2"/>
      <c r="J730" s="2"/>
      <c r="K730" s="2"/>
      <c r="M730" s="2"/>
      <c r="N730" s="2"/>
      <c r="P730" s="2"/>
      <c r="Q730" s="2"/>
    </row>
    <row r="731" spans="4:17" ht="22.5" customHeight="1" x14ac:dyDescent="0.2">
      <c r="D731" s="2"/>
      <c r="E731" s="2"/>
      <c r="G731" s="2"/>
      <c r="H731" s="2"/>
      <c r="J731" s="2"/>
      <c r="K731" s="2"/>
      <c r="M731" s="2"/>
      <c r="N731" s="2"/>
      <c r="P731" s="2"/>
      <c r="Q731" s="2"/>
    </row>
    <row r="732" spans="4:17" ht="22.5" customHeight="1" x14ac:dyDescent="0.2">
      <c r="D732" s="2"/>
      <c r="E732" s="2"/>
      <c r="G732" s="2"/>
      <c r="H732" s="2"/>
      <c r="J732" s="2"/>
      <c r="K732" s="2"/>
      <c r="M732" s="2"/>
      <c r="N732" s="2"/>
      <c r="P732" s="2"/>
      <c r="Q732" s="2"/>
    </row>
    <row r="733" spans="4:17" ht="22.5" customHeight="1" x14ac:dyDescent="0.2">
      <c r="D733" s="2"/>
      <c r="E733" s="2"/>
      <c r="G733" s="2"/>
      <c r="H733" s="2"/>
      <c r="J733" s="2"/>
      <c r="K733" s="2"/>
      <c r="M733" s="2"/>
      <c r="N733" s="2"/>
      <c r="P733" s="2"/>
      <c r="Q733" s="2"/>
    </row>
    <row r="734" spans="4:17" ht="22.5" customHeight="1" x14ac:dyDescent="0.2">
      <c r="D734" s="2"/>
      <c r="E734" s="2"/>
      <c r="G734" s="2"/>
      <c r="H734" s="2"/>
      <c r="J734" s="2"/>
      <c r="K734" s="2"/>
      <c r="M734" s="2"/>
      <c r="N734" s="2"/>
      <c r="P734" s="2"/>
      <c r="Q734" s="2"/>
    </row>
    <row r="735" spans="4:17" ht="22.5" customHeight="1" x14ac:dyDescent="0.2">
      <c r="D735" s="2"/>
      <c r="E735" s="2"/>
      <c r="G735" s="2"/>
      <c r="H735" s="2"/>
      <c r="J735" s="2"/>
      <c r="K735" s="2"/>
      <c r="M735" s="2"/>
      <c r="N735" s="2"/>
      <c r="P735" s="2"/>
      <c r="Q735" s="2"/>
    </row>
    <row r="736" spans="4:17" ht="22.5" customHeight="1" x14ac:dyDescent="0.2">
      <c r="D736" s="2"/>
      <c r="E736" s="2"/>
      <c r="G736" s="2"/>
      <c r="H736" s="2"/>
      <c r="J736" s="2"/>
      <c r="K736" s="2"/>
      <c r="M736" s="2"/>
      <c r="N736" s="2"/>
      <c r="P736" s="2"/>
      <c r="Q736" s="2"/>
    </row>
    <row r="737" spans="4:17" ht="22.5" customHeight="1" x14ac:dyDescent="0.2">
      <c r="D737" s="2"/>
      <c r="E737" s="2"/>
      <c r="G737" s="2"/>
      <c r="H737" s="2"/>
      <c r="J737" s="2"/>
      <c r="K737" s="2"/>
      <c r="M737" s="2"/>
      <c r="N737" s="2"/>
      <c r="P737" s="2"/>
      <c r="Q737" s="2"/>
    </row>
    <row r="738" spans="4:17" ht="22.5" customHeight="1" x14ac:dyDescent="0.2">
      <c r="D738" s="2"/>
      <c r="E738" s="2"/>
      <c r="G738" s="2"/>
      <c r="H738" s="2"/>
      <c r="J738" s="2"/>
      <c r="K738" s="2"/>
      <c r="M738" s="2"/>
      <c r="N738" s="2"/>
      <c r="P738" s="2"/>
      <c r="Q738" s="2"/>
    </row>
    <row r="739" spans="4:17" ht="22.5" customHeight="1" x14ac:dyDescent="0.2">
      <c r="D739" s="2"/>
      <c r="E739" s="2"/>
      <c r="G739" s="2"/>
      <c r="H739" s="2"/>
      <c r="J739" s="2"/>
      <c r="K739" s="2"/>
      <c r="M739" s="2"/>
      <c r="N739" s="2"/>
      <c r="P739" s="2"/>
      <c r="Q739" s="2"/>
    </row>
    <row r="740" spans="4:17" ht="22.5" customHeight="1" x14ac:dyDescent="0.2">
      <c r="D740" s="2"/>
      <c r="E740" s="2"/>
      <c r="G740" s="2"/>
      <c r="H740" s="2"/>
      <c r="J740" s="2"/>
      <c r="K740" s="2"/>
      <c r="M740" s="2"/>
      <c r="N740" s="2"/>
      <c r="P740" s="2"/>
      <c r="Q740" s="2"/>
    </row>
    <row r="741" spans="4:17" ht="22.5" customHeight="1" x14ac:dyDescent="0.2">
      <c r="D741" s="2"/>
      <c r="E741" s="2"/>
      <c r="G741" s="2"/>
      <c r="H741" s="2"/>
      <c r="J741" s="2"/>
      <c r="K741" s="2"/>
      <c r="M741" s="2"/>
      <c r="N741" s="2"/>
      <c r="P741" s="2"/>
      <c r="Q741" s="2"/>
    </row>
    <row r="742" spans="4:17" ht="22.5" customHeight="1" x14ac:dyDescent="0.2">
      <c r="D742" s="2"/>
      <c r="E742" s="2"/>
      <c r="G742" s="2"/>
      <c r="H742" s="2"/>
      <c r="J742" s="2"/>
      <c r="K742" s="2"/>
      <c r="M742" s="2"/>
      <c r="N742" s="2"/>
      <c r="P742" s="2"/>
      <c r="Q742" s="2"/>
    </row>
    <row r="743" spans="4:17" ht="22.5" customHeight="1" x14ac:dyDescent="0.2">
      <c r="D743" s="2"/>
      <c r="E743" s="2"/>
      <c r="G743" s="2"/>
      <c r="H743" s="2"/>
      <c r="J743" s="2"/>
      <c r="K743" s="2"/>
      <c r="M743" s="2"/>
      <c r="N743" s="2"/>
      <c r="P743" s="2"/>
      <c r="Q743" s="2"/>
    </row>
    <row r="744" spans="4:17" ht="22.5" customHeight="1" x14ac:dyDescent="0.2">
      <c r="D744" s="2"/>
      <c r="E744" s="2"/>
      <c r="G744" s="2"/>
      <c r="H744" s="2"/>
      <c r="J744" s="2"/>
      <c r="K744" s="2"/>
      <c r="M744" s="2"/>
      <c r="N744" s="2"/>
      <c r="P744" s="2"/>
      <c r="Q744" s="2"/>
    </row>
    <row r="745" spans="4:17" ht="22.5" customHeight="1" x14ac:dyDescent="0.2">
      <c r="D745" s="2"/>
      <c r="E745" s="2"/>
      <c r="G745" s="2"/>
      <c r="H745" s="2"/>
      <c r="J745" s="2"/>
      <c r="K745" s="2"/>
      <c r="M745" s="2"/>
      <c r="N745" s="2"/>
      <c r="P745" s="2"/>
      <c r="Q745" s="2"/>
    </row>
    <row r="746" spans="4:17" ht="22.5" customHeight="1" x14ac:dyDescent="0.2">
      <c r="D746" s="2"/>
      <c r="E746" s="2"/>
      <c r="G746" s="2"/>
      <c r="H746" s="2"/>
      <c r="J746" s="2"/>
      <c r="K746" s="2"/>
      <c r="M746" s="2"/>
      <c r="N746" s="2"/>
      <c r="P746" s="2"/>
      <c r="Q746" s="2"/>
    </row>
    <row r="747" spans="4:17" ht="22.5" customHeight="1" x14ac:dyDescent="0.2">
      <c r="D747" s="2"/>
      <c r="E747" s="2"/>
      <c r="G747" s="2"/>
      <c r="H747" s="2"/>
      <c r="J747" s="2"/>
      <c r="K747" s="2"/>
      <c r="M747" s="2"/>
      <c r="N747" s="2"/>
      <c r="P747" s="2"/>
      <c r="Q747" s="2"/>
    </row>
    <row r="748" spans="4:17" ht="22.5" customHeight="1" x14ac:dyDescent="0.2">
      <c r="D748" s="2"/>
      <c r="E748" s="2"/>
      <c r="G748" s="2"/>
      <c r="H748" s="2"/>
      <c r="J748" s="2"/>
      <c r="K748" s="2"/>
      <c r="M748" s="2"/>
      <c r="N748" s="2"/>
      <c r="P748" s="2"/>
      <c r="Q748" s="2"/>
    </row>
    <row r="749" spans="4:17" ht="22.5" customHeight="1" x14ac:dyDescent="0.2">
      <c r="D749" s="2"/>
      <c r="E749" s="2"/>
      <c r="G749" s="2"/>
      <c r="H749" s="2"/>
      <c r="J749" s="2"/>
      <c r="K749" s="2"/>
      <c r="M749" s="2"/>
      <c r="N749" s="2"/>
      <c r="P749" s="2"/>
      <c r="Q749" s="2"/>
    </row>
    <row r="750" spans="4:17" ht="22.5" customHeight="1" x14ac:dyDescent="0.2">
      <c r="D750" s="2"/>
      <c r="E750" s="2"/>
      <c r="G750" s="2"/>
      <c r="H750" s="2"/>
      <c r="J750" s="2"/>
      <c r="K750" s="2"/>
      <c r="M750" s="2"/>
      <c r="N750" s="2"/>
      <c r="P750" s="2"/>
      <c r="Q750" s="2"/>
    </row>
    <row r="751" spans="4:17" ht="22.5" customHeight="1" x14ac:dyDescent="0.2">
      <c r="D751" s="2"/>
      <c r="E751" s="2"/>
      <c r="G751" s="2"/>
      <c r="H751" s="2"/>
      <c r="J751" s="2"/>
      <c r="K751" s="2"/>
      <c r="M751" s="2"/>
      <c r="N751" s="2"/>
      <c r="P751" s="2"/>
      <c r="Q751" s="2"/>
    </row>
    <row r="752" spans="4:17" ht="22.5" customHeight="1" x14ac:dyDescent="0.2">
      <c r="D752" s="2"/>
      <c r="E752" s="2"/>
      <c r="G752" s="2"/>
      <c r="H752" s="2"/>
      <c r="J752" s="2"/>
      <c r="K752" s="2"/>
      <c r="M752" s="2"/>
      <c r="N752" s="2"/>
      <c r="P752" s="2"/>
      <c r="Q752" s="2"/>
    </row>
    <row r="753" spans="4:17" ht="22.5" customHeight="1" x14ac:dyDescent="0.2">
      <c r="D753" s="2"/>
      <c r="E753" s="2"/>
      <c r="G753" s="2"/>
      <c r="H753" s="2"/>
      <c r="J753" s="2"/>
      <c r="K753" s="2"/>
      <c r="M753" s="2"/>
      <c r="N753" s="2"/>
      <c r="P753" s="2"/>
      <c r="Q753" s="2"/>
    </row>
    <row r="754" spans="4:17" ht="22.5" customHeight="1" x14ac:dyDescent="0.2">
      <c r="D754" s="2"/>
      <c r="E754" s="2"/>
      <c r="G754" s="2"/>
      <c r="H754" s="2"/>
      <c r="J754" s="2"/>
      <c r="K754" s="2"/>
      <c r="M754" s="2"/>
      <c r="N754" s="2"/>
      <c r="P754" s="2"/>
      <c r="Q754" s="2"/>
    </row>
    <row r="755" spans="4:17" ht="22.5" customHeight="1" x14ac:dyDescent="0.2">
      <c r="D755" s="2"/>
      <c r="E755" s="2"/>
      <c r="G755" s="2"/>
      <c r="H755" s="2"/>
      <c r="J755" s="2"/>
      <c r="K755" s="2"/>
      <c r="M755" s="2"/>
      <c r="N755" s="2"/>
      <c r="P755" s="2"/>
      <c r="Q755" s="2"/>
    </row>
    <row r="756" spans="4:17" ht="22.5" customHeight="1" x14ac:dyDescent="0.2">
      <c r="D756" s="2"/>
      <c r="E756" s="2"/>
      <c r="G756" s="2"/>
      <c r="H756" s="2"/>
      <c r="J756" s="2"/>
      <c r="K756" s="2"/>
      <c r="M756" s="2"/>
      <c r="N756" s="2"/>
      <c r="P756" s="2"/>
      <c r="Q756" s="2"/>
    </row>
    <row r="757" spans="4:17" ht="22.5" customHeight="1" x14ac:dyDescent="0.2">
      <c r="D757" s="2"/>
      <c r="E757" s="2"/>
      <c r="G757" s="2"/>
      <c r="H757" s="2"/>
      <c r="J757" s="2"/>
      <c r="K757" s="2"/>
      <c r="M757" s="2"/>
      <c r="N757" s="2"/>
      <c r="P757" s="2"/>
      <c r="Q757" s="2"/>
    </row>
    <row r="758" spans="4:17" ht="22.5" customHeight="1" x14ac:dyDescent="0.2">
      <c r="D758" s="2"/>
      <c r="E758" s="2"/>
      <c r="G758" s="2"/>
      <c r="H758" s="2"/>
      <c r="J758" s="2"/>
      <c r="K758" s="2"/>
      <c r="M758" s="2"/>
      <c r="N758" s="2"/>
      <c r="P758" s="2"/>
      <c r="Q758" s="2"/>
    </row>
    <row r="759" spans="4:17" ht="22.5" customHeight="1" x14ac:dyDescent="0.2">
      <c r="D759" s="2"/>
      <c r="E759" s="2"/>
      <c r="G759" s="2"/>
      <c r="H759" s="2"/>
      <c r="J759" s="2"/>
      <c r="K759" s="2"/>
      <c r="M759" s="2"/>
      <c r="N759" s="2"/>
      <c r="P759" s="2"/>
      <c r="Q759" s="2"/>
    </row>
    <row r="760" spans="4:17" ht="22.5" customHeight="1" x14ac:dyDescent="0.2">
      <c r="D760" s="2"/>
      <c r="E760" s="2"/>
      <c r="G760" s="2"/>
      <c r="H760" s="2"/>
      <c r="J760" s="2"/>
      <c r="K760" s="2"/>
      <c r="M760" s="2"/>
      <c r="N760" s="2"/>
      <c r="P760" s="2"/>
      <c r="Q760" s="2"/>
    </row>
    <row r="761" spans="4:17" ht="22.5" customHeight="1" x14ac:dyDescent="0.2">
      <c r="D761" s="2"/>
      <c r="E761" s="2"/>
      <c r="G761" s="2"/>
      <c r="H761" s="2"/>
      <c r="J761" s="2"/>
      <c r="K761" s="2"/>
      <c r="M761" s="2"/>
      <c r="N761" s="2"/>
      <c r="P761" s="2"/>
      <c r="Q761" s="2"/>
    </row>
    <row r="762" spans="4:17" ht="22.5" customHeight="1" x14ac:dyDescent="0.2">
      <c r="D762" s="2"/>
      <c r="E762" s="2"/>
      <c r="G762" s="2"/>
      <c r="H762" s="2"/>
      <c r="J762" s="2"/>
      <c r="K762" s="2"/>
      <c r="M762" s="2"/>
      <c r="N762" s="2"/>
      <c r="P762" s="2"/>
      <c r="Q762" s="2"/>
    </row>
    <row r="763" spans="4:17" ht="22.5" customHeight="1" x14ac:dyDescent="0.2">
      <c r="D763" s="2"/>
      <c r="E763" s="2"/>
      <c r="G763" s="2"/>
      <c r="H763" s="2"/>
      <c r="J763" s="2"/>
      <c r="K763" s="2"/>
      <c r="M763" s="2"/>
      <c r="N763" s="2"/>
      <c r="P763" s="2"/>
      <c r="Q763" s="2"/>
    </row>
    <row r="764" spans="4:17" ht="22.5" customHeight="1" x14ac:dyDescent="0.2">
      <c r="D764" s="2"/>
      <c r="E764" s="2"/>
      <c r="G764" s="2"/>
      <c r="H764" s="2"/>
      <c r="J764" s="2"/>
      <c r="K764" s="2"/>
      <c r="M764" s="2"/>
      <c r="N764" s="2"/>
      <c r="P764" s="2"/>
      <c r="Q764" s="2"/>
    </row>
    <row r="765" spans="4:17" ht="22.5" customHeight="1" x14ac:dyDescent="0.2">
      <c r="D765" s="2"/>
      <c r="E765" s="2"/>
      <c r="G765" s="2"/>
      <c r="H765" s="2"/>
      <c r="J765" s="2"/>
      <c r="K765" s="2"/>
      <c r="M765" s="2"/>
      <c r="N765" s="2"/>
      <c r="P765" s="2"/>
      <c r="Q765" s="2"/>
    </row>
    <row r="766" spans="4:17" ht="22.5" customHeight="1" x14ac:dyDescent="0.2">
      <c r="D766" s="2"/>
      <c r="E766" s="2"/>
      <c r="G766" s="2"/>
      <c r="H766" s="2"/>
      <c r="J766" s="2"/>
      <c r="K766" s="2"/>
      <c r="M766" s="2"/>
      <c r="N766" s="2"/>
      <c r="P766" s="2"/>
      <c r="Q766" s="2"/>
    </row>
    <row r="767" spans="4:17" ht="22.5" customHeight="1" x14ac:dyDescent="0.2">
      <c r="D767" s="2"/>
      <c r="E767" s="2"/>
      <c r="G767" s="2"/>
      <c r="H767" s="2"/>
      <c r="J767" s="2"/>
      <c r="K767" s="2"/>
      <c r="M767" s="2"/>
      <c r="N767" s="2"/>
      <c r="P767" s="2"/>
      <c r="Q767" s="2"/>
    </row>
    <row r="768" spans="4:17" ht="22.5" customHeight="1" x14ac:dyDescent="0.2">
      <c r="D768" s="2"/>
      <c r="E768" s="2"/>
      <c r="G768" s="2"/>
      <c r="H768" s="2"/>
      <c r="J768" s="2"/>
      <c r="K768" s="2"/>
      <c r="M768" s="2"/>
      <c r="N768" s="2"/>
      <c r="P768" s="2"/>
      <c r="Q768" s="2"/>
    </row>
    <row r="769" spans="4:17" ht="22.5" customHeight="1" x14ac:dyDescent="0.2">
      <c r="D769" s="2"/>
      <c r="E769" s="2"/>
      <c r="G769" s="2"/>
      <c r="H769" s="2"/>
      <c r="J769" s="2"/>
      <c r="K769" s="2"/>
      <c r="M769" s="2"/>
      <c r="N769" s="2"/>
      <c r="P769" s="2"/>
      <c r="Q769" s="2"/>
    </row>
    <row r="770" spans="4:17" ht="22.5" customHeight="1" x14ac:dyDescent="0.2">
      <c r="D770" s="2"/>
      <c r="E770" s="2"/>
      <c r="G770" s="2"/>
      <c r="H770" s="2"/>
      <c r="J770" s="2"/>
      <c r="K770" s="2"/>
      <c r="M770" s="2"/>
      <c r="N770" s="2"/>
      <c r="P770" s="2"/>
      <c r="Q770" s="2"/>
    </row>
    <row r="771" spans="4:17" ht="22.5" customHeight="1" x14ac:dyDescent="0.2">
      <c r="D771" s="2"/>
      <c r="E771" s="2"/>
      <c r="G771" s="2"/>
      <c r="H771" s="2"/>
      <c r="J771" s="2"/>
      <c r="K771" s="2"/>
      <c r="M771" s="2"/>
      <c r="N771" s="2"/>
      <c r="P771" s="2"/>
      <c r="Q771" s="2"/>
    </row>
    <row r="772" spans="4:17" ht="22.5" customHeight="1" x14ac:dyDescent="0.2">
      <c r="D772" s="2"/>
      <c r="E772" s="2"/>
      <c r="G772" s="2"/>
      <c r="H772" s="2"/>
      <c r="J772" s="2"/>
      <c r="K772" s="2"/>
      <c r="M772" s="2"/>
      <c r="N772" s="2"/>
      <c r="P772" s="2"/>
      <c r="Q772" s="2"/>
    </row>
    <row r="773" spans="4:17" ht="22.5" customHeight="1" x14ac:dyDescent="0.2">
      <c r="D773" s="2"/>
      <c r="E773" s="2"/>
      <c r="G773" s="2"/>
      <c r="H773" s="2"/>
      <c r="J773" s="2"/>
      <c r="K773" s="2"/>
      <c r="M773" s="2"/>
      <c r="N773" s="2"/>
      <c r="P773" s="2"/>
      <c r="Q773" s="2"/>
    </row>
    <row r="774" spans="4:17" ht="22.5" customHeight="1" x14ac:dyDescent="0.2">
      <c r="D774" s="2"/>
      <c r="E774" s="2"/>
      <c r="G774" s="2"/>
      <c r="H774" s="2"/>
      <c r="J774" s="2"/>
      <c r="K774" s="2"/>
      <c r="M774" s="2"/>
      <c r="N774" s="2"/>
      <c r="P774" s="2"/>
      <c r="Q774" s="2"/>
    </row>
    <row r="775" spans="4:17" ht="22.5" customHeight="1" x14ac:dyDescent="0.2">
      <c r="D775" s="2"/>
      <c r="E775" s="2"/>
      <c r="G775" s="2"/>
      <c r="H775" s="2"/>
      <c r="J775" s="2"/>
      <c r="K775" s="2"/>
      <c r="M775" s="2"/>
      <c r="N775" s="2"/>
      <c r="P775" s="2"/>
      <c r="Q775" s="2"/>
    </row>
    <row r="776" spans="4:17" ht="22.5" customHeight="1" x14ac:dyDescent="0.2">
      <c r="D776" s="2"/>
      <c r="E776" s="2"/>
      <c r="G776" s="2"/>
      <c r="H776" s="2"/>
      <c r="J776" s="2"/>
      <c r="K776" s="2"/>
      <c r="M776" s="2"/>
      <c r="N776" s="2"/>
      <c r="P776" s="2"/>
      <c r="Q776" s="2"/>
    </row>
    <row r="777" spans="4:17" ht="22.5" customHeight="1" x14ac:dyDescent="0.2">
      <c r="D777" s="2"/>
      <c r="E777" s="2"/>
      <c r="G777" s="2"/>
      <c r="H777" s="2"/>
      <c r="J777" s="2"/>
      <c r="K777" s="2"/>
      <c r="M777" s="2"/>
      <c r="N777" s="2"/>
      <c r="P777" s="2"/>
      <c r="Q777" s="2"/>
    </row>
    <row r="778" spans="4:17" ht="22.5" customHeight="1" x14ac:dyDescent="0.2">
      <c r="D778" s="2"/>
      <c r="E778" s="2"/>
      <c r="G778" s="2"/>
      <c r="H778" s="2"/>
      <c r="J778" s="2"/>
      <c r="K778" s="2"/>
      <c r="M778" s="2"/>
      <c r="N778" s="2"/>
      <c r="P778" s="2"/>
      <c r="Q778" s="2"/>
    </row>
    <row r="779" spans="4:17" ht="22.5" customHeight="1" x14ac:dyDescent="0.2">
      <c r="D779" s="2"/>
      <c r="E779" s="2"/>
      <c r="G779" s="2"/>
      <c r="H779" s="2"/>
      <c r="J779" s="2"/>
      <c r="K779" s="2"/>
      <c r="M779" s="2"/>
      <c r="N779" s="2"/>
      <c r="P779" s="2"/>
      <c r="Q779" s="2"/>
    </row>
    <row r="780" spans="4:17" ht="22.5" customHeight="1" x14ac:dyDescent="0.2">
      <c r="D780" s="2"/>
      <c r="E780" s="2"/>
      <c r="G780" s="2"/>
      <c r="H780" s="2"/>
      <c r="J780" s="2"/>
      <c r="K780" s="2"/>
      <c r="M780" s="2"/>
      <c r="N780" s="2"/>
      <c r="P780" s="2"/>
      <c r="Q780" s="2"/>
    </row>
    <row r="781" spans="4:17" ht="22.5" customHeight="1" x14ac:dyDescent="0.2">
      <c r="D781" s="2"/>
      <c r="E781" s="2"/>
      <c r="G781" s="2"/>
      <c r="H781" s="2"/>
      <c r="J781" s="2"/>
      <c r="K781" s="2"/>
      <c r="M781" s="2"/>
      <c r="N781" s="2"/>
      <c r="P781" s="2"/>
      <c r="Q781" s="2"/>
    </row>
    <row r="782" spans="4:17" ht="22.5" customHeight="1" x14ac:dyDescent="0.2">
      <c r="D782" s="2"/>
      <c r="E782" s="2"/>
      <c r="G782" s="2"/>
      <c r="H782" s="2"/>
      <c r="J782" s="2"/>
      <c r="K782" s="2"/>
      <c r="M782" s="2"/>
      <c r="N782" s="2"/>
      <c r="P782" s="2"/>
      <c r="Q782" s="2"/>
    </row>
    <row r="783" spans="4:17" ht="22.5" customHeight="1" x14ac:dyDescent="0.2">
      <c r="D783" s="2"/>
      <c r="E783" s="2"/>
      <c r="G783" s="2"/>
      <c r="H783" s="2"/>
      <c r="J783" s="2"/>
      <c r="K783" s="2"/>
      <c r="M783" s="2"/>
      <c r="N783" s="2"/>
      <c r="P783" s="2"/>
      <c r="Q783" s="2"/>
    </row>
    <row r="784" spans="4:17" ht="22.5" customHeight="1" x14ac:dyDescent="0.2">
      <c r="D784" s="2"/>
      <c r="E784" s="2"/>
      <c r="G784" s="2"/>
      <c r="H784" s="2"/>
      <c r="J784" s="2"/>
      <c r="K784" s="2"/>
      <c r="M784" s="2"/>
      <c r="N784" s="2"/>
      <c r="P784" s="2"/>
      <c r="Q784" s="2"/>
    </row>
    <row r="785" spans="4:17" ht="22.5" customHeight="1" x14ac:dyDescent="0.2">
      <c r="D785" s="2"/>
      <c r="E785" s="2"/>
      <c r="G785" s="2"/>
      <c r="H785" s="2"/>
      <c r="J785" s="2"/>
      <c r="K785" s="2"/>
      <c r="M785" s="2"/>
      <c r="N785" s="2"/>
      <c r="P785" s="2"/>
      <c r="Q785" s="2"/>
    </row>
    <row r="786" spans="4:17" ht="22.5" customHeight="1" x14ac:dyDescent="0.2">
      <c r="D786" s="2"/>
      <c r="E786" s="2"/>
      <c r="G786" s="2"/>
      <c r="H786" s="2"/>
      <c r="J786" s="2"/>
      <c r="K786" s="2"/>
      <c r="M786" s="2"/>
      <c r="N786" s="2"/>
      <c r="P786" s="2"/>
      <c r="Q786" s="2"/>
    </row>
    <row r="787" spans="4:17" ht="22.5" customHeight="1" x14ac:dyDescent="0.2">
      <c r="D787" s="2"/>
      <c r="E787" s="2"/>
      <c r="G787" s="2"/>
      <c r="H787" s="2"/>
      <c r="J787" s="2"/>
      <c r="K787" s="2"/>
      <c r="M787" s="2"/>
      <c r="N787" s="2"/>
      <c r="P787" s="2"/>
      <c r="Q787" s="2"/>
    </row>
    <row r="788" spans="4:17" ht="22.5" customHeight="1" x14ac:dyDescent="0.2">
      <c r="D788" s="2"/>
      <c r="E788" s="2"/>
      <c r="G788" s="2"/>
      <c r="H788" s="2"/>
      <c r="J788" s="2"/>
      <c r="K788" s="2"/>
      <c r="M788" s="2"/>
      <c r="N788" s="2"/>
      <c r="P788" s="2"/>
      <c r="Q788" s="2"/>
    </row>
    <row r="789" spans="4:17" ht="22.5" customHeight="1" x14ac:dyDescent="0.2">
      <c r="D789" s="2"/>
      <c r="E789" s="2"/>
      <c r="G789" s="2"/>
      <c r="H789" s="2"/>
      <c r="J789" s="2"/>
      <c r="K789" s="2"/>
      <c r="M789" s="2"/>
      <c r="N789" s="2"/>
      <c r="P789" s="2"/>
      <c r="Q789" s="2"/>
    </row>
    <row r="790" spans="4:17" ht="22.5" customHeight="1" x14ac:dyDescent="0.2">
      <c r="D790" s="2"/>
      <c r="E790" s="2"/>
      <c r="G790" s="2"/>
      <c r="H790" s="2"/>
      <c r="J790" s="2"/>
      <c r="K790" s="2"/>
      <c r="M790" s="2"/>
      <c r="N790" s="2"/>
      <c r="P790" s="2"/>
      <c r="Q790" s="2"/>
    </row>
    <row r="791" spans="4:17" ht="22.5" customHeight="1" x14ac:dyDescent="0.2">
      <c r="D791" s="2"/>
      <c r="E791" s="2"/>
      <c r="G791" s="2"/>
      <c r="H791" s="2"/>
      <c r="J791" s="2"/>
      <c r="K791" s="2"/>
      <c r="M791" s="2"/>
      <c r="N791" s="2"/>
      <c r="P791" s="2"/>
      <c r="Q791" s="2"/>
    </row>
    <row r="792" spans="4:17" ht="22.5" customHeight="1" x14ac:dyDescent="0.2">
      <c r="D792" s="2"/>
      <c r="E792" s="2"/>
      <c r="G792" s="2"/>
      <c r="H792" s="2"/>
      <c r="J792" s="2"/>
      <c r="K792" s="2"/>
      <c r="M792" s="2"/>
      <c r="N792" s="2"/>
      <c r="P792" s="2"/>
      <c r="Q792" s="2"/>
    </row>
    <row r="793" spans="4:17" ht="22.5" customHeight="1" x14ac:dyDescent="0.2">
      <c r="D793" s="2"/>
      <c r="E793" s="2"/>
      <c r="G793" s="2"/>
      <c r="H793" s="2"/>
      <c r="J793" s="2"/>
      <c r="K793" s="2"/>
      <c r="M793" s="2"/>
      <c r="N793" s="2"/>
      <c r="P793" s="2"/>
      <c r="Q793" s="2"/>
    </row>
    <row r="794" spans="4:17" ht="22.5" customHeight="1" x14ac:dyDescent="0.2">
      <c r="D794" s="2"/>
      <c r="E794" s="2"/>
      <c r="G794" s="2"/>
      <c r="H794" s="2"/>
      <c r="J794" s="2"/>
      <c r="K794" s="2"/>
      <c r="M794" s="2"/>
      <c r="N794" s="2"/>
      <c r="P794" s="2"/>
      <c r="Q794" s="2"/>
    </row>
    <row r="795" spans="4:17" ht="22.5" customHeight="1" x14ac:dyDescent="0.2">
      <c r="D795" s="2"/>
      <c r="E795" s="2"/>
      <c r="G795" s="2"/>
      <c r="H795" s="2"/>
      <c r="J795" s="2"/>
      <c r="K795" s="2"/>
      <c r="M795" s="2"/>
      <c r="N795" s="2"/>
      <c r="P795" s="2"/>
      <c r="Q795" s="2"/>
    </row>
    <row r="796" spans="4:17" ht="22.5" customHeight="1" x14ac:dyDescent="0.2">
      <c r="D796" s="2"/>
      <c r="E796" s="2"/>
      <c r="G796" s="2"/>
      <c r="H796" s="2"/>
      <c r="J796" s="2"/>
      <c r="K796" s="2"/>
      <c r="M796" s="2"/>
      <c r="N796" s="2"/>
      <c r="P796" s="2"/>
      <c r="Q796" s="2"/>
    </row>
    <row r="797" spans="4:17" ht="22.5" customHeight="1" x14ac:dyDescent="0.2">
      <c r="D797" s="2"/>
      <c r="E797" s="2"/>
      <c r="G797" s="2"/>
      <c r="H797" s="2"/>
      <c r="J797" s="2"/>
      <c r="K797" s="2"/>
      <c r="M797" s="2"/>
      <c r="N797" s="2"/>
      <c r="P797" s="2"/>
      <c r="Q797" s="2"/>
    </row>
    <row r="798" spans="4:17" ht="22.5" customHeight="1" x14ac:dyDescent="0.2">
      <c r="D798" s="2"/>
      <c r="E798" s="2"/>
      <c r="G798" s="2"/>
      <c r="H798" s="2"/>
      <c r="J798" s="2"/>
      <c r="K798" s="2"/>
      <c r="M798" s="2"/>
      <c r="N798" s="2"/>
      <c r="P798" s="2"/>
      <c r="Q798" s="2"/>
    </row>
    <row r="799" spans="4:17" ht="22.5" customHeight="1" x14ac:dyDescent="0.2">
      <c r="D799" s="2"/>
      <c r="E799" s="2"/>
      <c r="G799" s="2"/>
      <c r="H799" s="2"/>
      <c r="J799" s="2"/>
      <c r="K799" s="2"/>
      <c r="M799" s="2"/>
      <c r="N799" s="2"/>
      <c r="P799" s="2"/>
      <c r="Q799" s="2"/>
    </row>
    <row r="800" spans="4:17" ht="22.5" customHeight="1" x14ac:dyDescent="0.2">
      <c r="D800" s="2"/>
      <c r="E800" s="2"/>
      <c r="G800" s="2"/>
      <c r="H800" s="2"/>
      <c r="J800" s="2"/>
      <c r="K800" s="2"/>
      <c r="M800" s="2"/>
      <c r="N800" s="2"/>
      <c r="P800" s="2"/>
      <c r="Q800" s="2"/>
    </row>
    <row r="801" spans="4:17" ht="22.5" customHeight="1" x14ac:dyDescent="0.2">
      <c r="D801" s="2"/>
      <c r="E801" s="2"/>
      <c r="G801" s="2"/>
      <c r="H801" s="2"/>
      <c r="J801" s="2"/>
      <c r="K801" s="2"/>
      <c r="M801" s="2"/>
      <c r="N801" s="2"/>
      <c r="P801" s="2"/>
      <c r="Q801" s="2"/>
    </row>
    <row r="802" spans="4:17" ht="22.5" customHeight="1" x14ac:dyDescent="0.2">
      <c r="D802" s="2"/>
      <c r="E802" s="2"/>
      <c r="G802" s="2"/>
      <c r="H802" s="2"/>
      <c r="J802" s="2"/>
      <c r="K802" s="2"/>
      <c r="M802" s="2"/>
      <c r="N802" s="2"/>
      <c r="P802" s="2"/>
      <c r="Q802" s="2"/>
    </row>
    <row r="803" spans="4:17" ht="22.5" customHeight="1" x14ac:dyDescent="0.2">
      <c r="D803" s="2"/>
      <c r="E803" s="2"/>
      <c r="G803" s="2"/>
      <c r="H803" s="2"/>
      <c r="J803" s="2"/>
      <c r="K803" s="2"/>
      <c r="M803" s="2"/>
      <c r="N803" s="2"/>
      <c r="P803" s="2"/>
      <c r="Q803" s="2"/>
    </row>
    <row r="804" spans="4:17" ht="22.5" customHeight="1" x14ac:dyDescent="0.2">
      <c r="D804" s="2"/>
      <c r="E804" s="2"/>
      <c r="G804" s="2"/>
      <c r="H804" s="2"/>
      <c r="J804" s="2"/>
      <c r="K804" s="2"/>
      <c r="M804" s="2"/>
      <c r="N804" s="2"/>
      <c r="P804" s="2"/>
      <c r="Q804" s="2"/>
    </row>
    <row r="805" spans="4:17" ht="22.5" customHeight="1" x14ac:dyDescent="0.2">
      <c r="D805" s="2"/>
      <c r="E805" s="2"/>
      <c r="G805" s="2"/>
      <c r="H805" s="2"/>
      <c r="J805" s="2"/>
      <c r="K805" s="2"/>
      <c r="M805" s="2"/>
      <c r="N805" s="2"/>
      <c r="P805" s="2"/>
      <c r="Q805" s="2"/>
    </row>
    <row r="806" spans="4:17" ht="22.5" customHeight="1" x14ac:dyDescent="0.2">
      <c r="D806" s="2"/>
      <c r="E806" s="2"/>
      <c r="G806" s="2"/>
      <c r="H806" s="2"/>
      <c r="J806" s="2"/>
      <c r="K806" s="2"/>
      <c r="M806" s="2"/>
      <c r="N806" s="2"/>
      <c r="P806" s="2"/>
      <c r="Q806" s="2"/>
    </row>
    <row r="807" spans="4:17" ht="22.5" customHeight="1" x14ac:dyDescent="0.2">
      <c r="D807" s="2"/>
      <c r="E807" s="2"/>
      <c r="G807" s="2"/>
      <c r="H807" s="2"/>
      <c r="J807" s="2"/>
      <c r="K807" s="2"/>
      <c r="M807" s="2"/>
      <c r="N807" s="2"/>
      <c r="P807" s="2"/>
      <c r="Q807" s="2"/>
    </row>
    <row r="808" spans="4:17" ht="22.5" customHeight="1" x14ac:dyDescent="0.2">
      <c r="D808" s="2"/>
      <c r="E808" s="2"/>
      <c r="G808" s="2"/>
      <c r="H808" s="2"/>
      <c r="J808" s="2"/>
      <c r="K808" s="2"/>
      <c r="M808" s="2"/>
      <c r="N808" s="2"/>
      <c r="P808" s="2"/>
      <c r="Q808" s="2"/>
    </row>
    <row r="809" spans="4:17" ht="22.5" customHeight="1" x14ac:dyDescent="0.2">
      <c r="D809" s="2"/>
      <c r="E809" s="2"/>
      <c r="G809" s="2"/>
      <c r="H809" s="2"/>
      <c r="J809" s="2"/>
      <c r="K809" s="2"/>
      <c r="M809" s="2"/>
      <c r="N809" s="2"/>
      <c r="P809" s="2"/>
      <c r="Q809" s="2"/>
    </row>
    <row r="810" spans="4:17" ht="22.5" customHeight="1" x14ac:dyDescent="0.2">
      <c r="D810" s="2"/>
      <c r="E810" s="2"/>
      <c r="G810" s="2"/>
      <c r="H810" s="2"/>
      <c r="J810" s="2"/>
      <c r="K810" s="2"/>
      <c r="M810" s="2"/>
      <c r="N810" s="2"/>
      <c r="P810" s="2"/>
      <c r="Q810" s="2"/>
    </row>
    <row r="811" spans="4:17" ht="22.5" customHeight="1" x14ac:dyDescent="0.2">
      <c r="D811" s="2"/>
      <c r="E811" s="2"/>
      <c r="G811" s="2"/>
      <c r="H811" s="2"/>
      <c r="J811" s="2"/>
      <c r="K811" s="2"/>
      <c r="M811" s="2"/>
      <c r="N811" s="2"/>
      <c r="P811" s="2"/>
      <c r="Q811" s="2"/>
    </row>
    <row r="812" spans="4:17" ht="22.5" customHeight="1" x14ac:dyDescent="0.2">
      <c r="D812" s="2"/>
      <c r="E812" s="2"/>
      <c r="G812" s="2"/>
      <c r="H812" s="2"/>
      <c r="J812" s="2"/>
      <c r="K812" s="2"/>
      <c r="M812" s="2"/>
      <c r="N812" s="2"/>
      <c r="P812" s="2"/>
      <c r="Q812" s="2"/>
    </row>
    <row r="813" spans="4:17" ht="22.5" customHeight="1" x14ac:dyDescent="0.2">
      <c r="D813" s="2"/>
      <c r="E813" s="2"/>
      <c r="G813" s="2"/>
      <c r="H813" s="2"/>
      <c r="J813" s="2"/>
      <c r="K813" s="2"/>
      <c r="M813" s="2"/>
      <c r="N813" s="2"/>
      <c r="P813" s="2"/>
      <c r="Q813" s="2"/>
    </row>
    <row r="814" spans="4:17" ht="22.5" customHeight="1" x14ac:dyDescent="0.2">
      <c r="D814" s="2"/>
      <c r="E814" s="2"/>
      <c r="G814" s="2"/>
      <c r="H814" s="2"/>
      <c r="J814" s="2"/>
      <c r="K814" s="2"/>
      <c r="M814" s="2"/>
      <c r="N814" s="2"/>
      <c r="P814" s="2"/>
      <c r="Q814" s="2"/>
    </row>
    <row r="815" spans="4:17" ht="22.5" customHeight="1" x14ac:dyDescent="0.2">
      <c r="D815" s="2"/>
      <c r="E815" s="2"/>
      <c r="G815" s="2"/>
      <c r="H815" s="2"/>
      <c r="J815" s="2"/>
      <c r="K815" s="2"/>
      <c r="M815" s="2"/>
      <c r="N815" s="2"/>
      <c r="P815" s="2"/>
      <c r="Q815" s="2"/>
    </row>
    <row r="816" spans="4:17" ht="22.5" customHeight="1" x14ac:dyDescent="0.2">
      <c r="D816" s="2"/>
      <c r="E816" s="2"/>
      <c r="G816" s="2"/>
      <c r="H816" s="2"/>
      <c r="J816" s="2"/>
      <c r="K816" s="2"/>
      <c r="M816" s="2"/>
      <c r="N816" s="2"/>
      <c r="P816" s="2"/>
      <c r="Q816" s="2"/>
    </row>
    <row r="817" spans="4:17" ht="22.5" customHeight="1" x14ac:dyDescent="0.2">
      <c r="D817" s="2"/>
      <c r="E817" s="2"/>
      <c r="G817" s="2"/>
      <c r="H817" s="2"/>
      <c r="J817" s="2"/>
      <c r="K817" s="2"/>
      <c r="M817" s="2"/>
      <c r="N817" s="2"/>
      <c r="P817" s="2"/>
      <c r="Q817" s="2"/>
    </row>
    <row r="818" spans="4:17" ht="22.5" customHeight="1" x14ac:dyDescent="0.2">
      <c r="D818" s="2"/>
      <c r="E818" s="2"/>
      <c r="G818" s="2"/>
      <c r="H818" s="2"/>
      <c r="J818" s="2"/>
      <c r="K818" s="2"/>
      <c r="M818" s="2"/>
      <c r="N818" s="2"/>
      <c r="P818" s="2"/>
      <c r="Q818" s="2"/>
    </row>
    <row r="819" spans="4:17" ht="22.5" customHeight="1" x14ac:dyDescent="0.2">
      <c r="D819" s="2"/>
      <c r="E819" s="2"/>
      <c r="G819" s="2"/>
      <c r="H819" s="2"/>
      <c r="J819" s="2"/>
      <c r="K819" s="2"/>
      <c r="M819" s="2"/>
      <c r="N819" s="2"/>
      <c r="P819" s="2"/>
      <c r="Q819" s="2"/>
    </row>
    <row r="820" spans="4:17" ht="22.5" customHeight="1" x14ac:dyDescent="0.2">
      <c r="D820" s="2"/>
      <c r="E820" s="2"/>
      <c r="G820" s="2"/>
      <c r="H820" s="2"/>
      <c r="J820" s="2"/>
      <c r="K820" s="2"/>
      <c r="M820" s="2"/>
      <c r="N820" s="2"/>
      <c r="P820" s="2"/>
      <c r="Q820" s="2"/>
    </row>
    <row r="821" spans="4:17" ht="22.5" customHeight="1" x14ac:dyDescent="0.2">
      <c r="D821" s="2"/>
      <c r="E821" s="2"/>
      <c r="G821" s="2"/>
      <c r="H821" s="2"/>
      <c r="J821" s="2"/>
      <c r="K821" s="2"/>
      <c r="M821" s="2"/>
      <c r="N821" s="2"/>
      <c r="P821" s="2"/>
      <c r="Q821" s="2"/>
    </row>
    <row r="822" spans="4:17" ht="22.5" customHeight="1" x14ac:dyDescent="0.2">
      <c r="D822" s="2"/>
      <c r="E822" s="2"/>
      <c r="G822" s="2"/>
      <c r="H822" s="2"/>
      <c r="J822" s="2"/>
      <c r="K822" s="2"/>
      <c r="M822" s="2"/>
      <c r="N822" s="2"/>
      <c r="P822" s="2"/>
      <c r="Q822" s="2"/>
    </row>
    <row r="823" spans="4:17" ht="22.5" customHeight="1" x14ac:dyDescent="0.2">
      <c r="D823" s="2"/>
      <c r="E823" s="2"/>
      <c r="G823" s="2"/>
      <c r="H823" s="2"/>
      <c r="J823" s="2"/>
      <c r="K823" s="2"/>
      <c r="M823" s="2"/>
      <c r="N823" s="2"/>
      <c r="P823" s="2"/>
      <c r="Q823" s="2"/>
    </row>
    <row r="824" spans="4:17" ht="22.5" customHeight="1" x14ac:dyDescent="0.2">
      <c r="D824" s="2"/>
      <c r="E824" s="2"/>
      <c r="G824" s="2"/>
      <c r="H824" s="2"/>
      <c r="J824" s="2"/>
      <c r="K824" s="2"/>
      <c r="M824" s="2"/>
      <c r="N824" s="2"/>
      <c r="P824" s="2"/>
      <c r="Q824" s="2"/>
    </row>
    <row r="825" spans="4:17" ht="22.5" customHeight="1" x14ac:dyDescent="0.2">
      <c r="D825" s="2"/>
      <c r="E825" s="2"/>
      <c r="G825" s="2"/>
      <c r="H825" s="2"/>
      <c r="J825" s="2"/>
      <c r="K825" s="2"/>
      <c r="M825" s="2"/>
      <c r="N825" s="2"/>
      <c r="P825" s="2"/>
      <c r="Q825" s="2"/>
    </row>
    <row r="826" spans="4:17" ht="22.5" customHeight="1" x14ac:dyDescent="0.2">
      <c r="D826" s="2"/>
      <c r="E826" s="2"/>
      <c r="G826" s="2"/>
      <c r="H826" s="2"/>
      <c r="J826" s="2"/>
      <c r="K826" s="2"/>
      <c r="M826" s="2"/>
      <c r="N826" s="2"/>
      <c r="P826" s="2"/>
      <c r="Q826" s="2"/>
    </row>
    <row r="827" spans="4:17" ht="22.5" customHeight="1" x14ac:dyDescent="0.2">
      <c r="D827" s="2"/>
      <c r="E827" s="2"/>
      <c r="G827" s="2"/>
      <c r="H827" s="2"/>
      <c r="J827" s="2"/>
      <c r="K827" s="2"/>
      <c r="M827" s="2"/>
      <c r="N827" s="2"/>
      <c r="P827" s="2"/>
      <c r="Q827" s="2"/>
    </row>
    <row r="828" spans="4:17" ht="22.5" customHeight="1" x14ac:dyDescent="0.2">
      <c r="D828" s="2"/>
      <c r="E828" s="2"/>
      <c r="G828" s="2"/>
      <c r="H828" s="2"/>
      <c r="J828" s="2"/>
      <c r="K828" s="2"/>
      <c r="M828" s="2"/>
      <c r="N828" s="2"/>
      <c r="P828" s="2"/>
      <c r="Q828" s="2"/>
    </row>
    <row r="829" spans="4:17" ht="22.5" customHeight="1" x14ac:dyDescent="0.2">
      <c r="D829" s="2"/>
      <c r="E829" s="2"/>
      <c r="G829" s="2"/>
      <c r="H829" s="2"/>
      <c r="J829" s="2"/>
      <c r="K829" s="2"/>
      <c r="M829" s="2"/>
      <c r="N829" s="2"/>
      <c r="P829" s="2"/>
      <c r="Q829" s="2"/>
    </row>
    <row r="830" spans="4:17" ht="22.5" customHeight="1" x14ac:dyDescent="0.2">
      <c r="D830" s="2"/>
      <c r="E830" s="2"/>
      <c r="G830" s="2"/>
      <c r="H830" s="2"/>
      <c r="J830" s="2"/>
      <c r="K830" s="2"/>
      <c r="M830" s="2"/>
      <c r="N830" s="2"/>
      <c r="P830" s="2"/>
      <c r="Q830" s="2"/>
    </row>
    <row r="831" spans="4:17" ht="22.5" customHeight="1" x14ac:dyDescent="0.2">
      <c r="D831" s="2"/>
      <c r="E831" s="2"/>
      <c r="G831" s="2"/>
      <c r="H831" s="2"/>
      <c r="J831" s="2"/>
      <c r="K831" s="2"/>
      <c r="M831" s="2"/>
      <c r="N831" s="2"/>
      <c r="P831" s="2"/>
      <c r="Q831" s="2"/>
    </row>
    <row r="832" spans="4:17" ht="22.5" customHeight="1" x14ac:dyDescent="0.2">
      <c r="D832" s="2"/>
      <c r="E832" s="2"/>
      <c r="G832" s="2"/>
      <c r="H832" s="2"/>
      <c r="J832" s="2"/>
      <c r="K832" s="2"/>
      <c r="M832" s="2"/>
      <c r="N832" s="2"/>
      <c r="P832" s="2"/>
      <c r="Q832" s="2"/>
    </row>
    <row r="833" spans="4:17" ht="22.5" customHeight="1" x14ac:dyDescent="0.2">
      <c r="D833" s="2"/>
      <c r="E833" s="2"/>
      <c r="G833" s="2"/>
      <c r="H833" s="2"/>
      <c r="J833" s="2"/>
      <c r="K833" s="2"/>
      <c r="M833" s="2"/>
      <c r="N833" s="2"/>
      <c r="P833" s="2"/>
      <c r="Q833" s="2"/>
    </row>
    <row r="834" spans="4:17" ht="22.5" customHeight="1" x14ac:dyDescent="0.2">
      <c r="D834" s="2"/>
      <c r="E834" s="2"/>
      <c r="G834" s="2"/>
      <c r="H834" s="2"/>
      <c r="J834" s="2"/>
      <c r="K834" s="2"/>
      <c r="M834" s="2"/>
      <c r="N834" s="2"/>
      <c r="P834" s="2"/>
      <c r="Q834" s="2"/>
    </row>
    <row r="835" spans="4:17" ht="22.5" customHeight="1" x14ac:dyDescent="0.2">
      <c r="D835" s="2"/>
      <c r="E835" s="2"/>
      <c r="G835" s="2"/>
      <c r="H835" s="2"/>
      <c r="J835" s="2"/>
      <c r="K835" s="2"/>
      <c r="M835" s="2"/>
      <c r="N835" s="2"/>
      <c r="P835" s="2"/>
      <c r="Q835" s="2"/>
    </row>
    <row r="836" spans="4:17" ht="22.5" customHeight="1" x14ac:dyDescent="0.2">
      <c r="D836" s="2"/>
      <c r="E836" s="2"/>
      <c r="G836" s="2"/>
      <c r="H836" s="2"/>
      <c r="J836" s="2"/>
      <c r="K836" s="2"/>
      <c r="M836" s="2"/>
      <c r="N836" s="2"/>
      <c r="P836" s="2"/>
      <c r="Q836" s="2"/>
    </row>
    <row r="837" spans="4:17" ht="22.5" customHeight="1" x14ac:dyDescent="0.2">
      <c r="D837" s="2"/>
      <c r="E837" s="2"/>
      <c r="G837" s="2"/>
      <c r="H837" s="2"/>
      <c r="J837" s="2"/>
      <c r="K837" s="2"/>
      <c r="M837" s="2"/>
      <c r="N837" s="2"/>
      <c r="P837" s="2"/>
      <c r="Q837" s="2"/>
    </row>
    <row r="838" spans="4:17" ht="22.5" customHeight="1" x14ac:dyDescent="0.2">
      <c r="D838" s="2"/>
      <c r="E838" s="2"/>
      <c r="G838" s="2"/>
      <c r="H838" s="2"/>
      <c r="J838" s="2"/>
      <c r="K838" s="2"/>
      <c r="M838" s="2"/>
      <c r="N838" s="2"/>
      <c r="P838" s="2"/>
      <c r="Q838" s="2"/>
    </row>
    <row r="839" spans="4:17" ht="22.5" customHeight="1" x14ac:dyDescent="0.2">
      <c r="D839" s="2"/>
      <c r="E839" s="2"/>
      <c r="G839" s="2"/>
      <c r="H839" s="2"/>
      <c r="J839" s="2"/>
      <c r="K839" s="2"/>
      <c r="M839" s="2"/>
      <c r="N839" s="2"/>
      <c r="P839" s="2"/>
      <c r="Q839" s="2"/>
    </row>
    <row r="840" spans="4:17" ht="22.5" customHeight="1" x14ac:dyDescent="0.2">
      <c r="D840" s="2"/>
      <c r="E840" s="2"/>
      <c r="G840" s="2"/>
      <c r="H840" s="2"/>
      <c r="J840" s="2"/>
      <c r="K840" s="2"/>
      <c r="M840" s="2"/>
      <c r="N840" s="2"/>
      <c r="P840" s="2"/>
      <c r="Q840" s="2"/>
    </row>
    <row r="841" spans="4:17" ht="22.5" customHeight="1" x14ac:dyDescent="0.2">
      <c r="D841" s="2"/>
      <c r="E841" s="2"/>
      <c r="G841" s="2"/>
      <c r="H841" s="2"/>
      <c r="J841" s="2"/>
      <c r="K841" s="2"/>
      <c r="M841" s="2"/>
      <c r="N841" s="2"/>
      <c r="P841" s="2"/>
      <c r="Q841" s="2"/>
    </row>
    <row r="842" spans="4:17" ht="22.5" customHeight="1" x14ac:dyDescent="0.2">
      <c r="D842" s="2"/>
      <c r="E842" s="2"/>
      <c r="G842" s="2"/>
      <c r="H842" s="2"/>
      <c r="J842" s="2"/>
      <c r="K842" s="2"/>
      <c r="M842" s="2"/>
      <c r="N842" s="2"/>
      <c r="P842" s="2"/>
      <c r="Q842" s="2"/>
    </row>
    <row r="843" spans="4:17" ht="22.5" customHeight="1" x14ac:dyDescent="0.2">
      <c r="D843" s="2"/>
      <c r="E843" s="2"/>
      <c r="G843" s="2"/>
      <c r="H843" s="2"/>
      <c r="J843" s="2"/>
      <c r="K843" s="2"/>
      <c r="M843" s="2"/>
      <c r="N843" s="2"/>
      <c r="P843" s="2"/>
      <c r="Q843" s="2"/>
    </row>
    <row r="844" spans="4:17" ht="22.5" customHeight="1" x14ac:dyDescent="0.2">
      <c r="D844" s="2"/>
      <c r="E844" s="2"/>
      <c r="G844" s="2"/>
      <c r="H844" s="2"/>
      <c r="J844" s="2"/>
      <c r="K844" s="2"/>
      <c r="M844" s="2"/>
      <c r="N844" s="2"/>
      <c r="P844" s="2"/>
      <c r="Q844" s="2"/>
    </row>
    <row r="845" spans="4:17" ht="22.5" customHeight="1" x14ac:dyDescent="0.2">
      <c r="D845" s="2"/>
      <c r="E845" s="2"/>
      <c r="G845" s="2"/>
      <c r="H845" s="2"/>
      <c r="J845" s="2"/>
      <c r="K845" s="2"/>
      <c r="M845" s="2"/>
      <c r="N845" s="2"/>
      <c r="P845" s="2"/>
      <c r="Q845" s="2"/>
    </row>
    <row r="846" spans="4:17" ht="22.5" customHeight="1" x14ac:dyDescent="0.2">
      <c r="D846" s="2"/>
      <c r="E846" s="2"/>
      <c r="G846" s="2"/>
      <c r="H846" s="2"/>
      <c r="J846" s="2"/>
      <c r="K846" s="2"/>
      <c r="M846" s="2"/>
      <c r="N846" s="2"/>
      <c r="P846" s="2"/>
      <c r="Q846" s="2"/>
    </row>
    <row r="847" spans="4:17" ht="22.5" customHeight="1" x14ac:dyDescent="0.2">
      <c r="D847" s="2"/>
      <c r="E847" s="2"/>
      <c r="G847" s="2"/>
      <c r="H847" s="2"/>
      <c r="J847" s="2"/>
      <c r="K847" s="2"/>
      <c r="M847" s="2"/>
      <c r="N847" s="2"/>
      <c r="P847" s="2"/>
      <c r="Q847" s="2"/>
    </row>
    <row r="848" spans="4:17" ht="22.5" customHeight="1" x14ac:dyDescent="0.2">
      <c r="D848" s="2"/>
      <c r="E848" s="2"/>
      <c r="G848" s="2"/>
      <c r="H848" s="2"/>
      <c r="J848" s="2"/>
      <c r="K848" s="2"/>
      <c r="M848" s="2"/>
      <c r="N848" s="2"/>
      <c r="P848" s="2"/>
      <c r="Q848" s="2"/>
    </row>
    <row r="849" spans="4:17" ht="22.5" customHeight="1" x14ac:dyDescent="0.2">
      <c r="D849" s="2"/>
      <c r="E849" s="2"/>
      <c r="G849" s="2"/>
      <c r="H849" s="2"/>
      <c r="J849" s="2"/>
      <c r="K849" s="2"/>
      <c r="M849" s="2"/>
      <c r="N849" s="2"/>
      <c r="P849" s="2"/>
      <c r="Q849" s="2"/>
    </row>
    <row r="850" spans="4:17" ht="22.5" customHeight="1" x14ac:dyDescent="0.2">
      <c r="D850" s="2"/>
      <c r="E850" s="2"/>
      <c r="G850" s="2"/>
      <c r="H850" s="2"/>
      <c r="J850" s="2"/>
      <c r="K850" s="2"/>
      <c r="M850" s="2"/>
      <c r="N850" s="2"/>
      <c r="P850" s="2"/>
      <c r="Q850" s="2"/>
    </row>
    <row r="851" spans="4:17" ht="22.5" customHeight="1" x14ac:dyDescent="0.2">
      <c r="D851" s="2"/>
      <c r="E851" s="2"/>
      <c r="G851" s="2"/>
      <c r="H851" s="2"/>
      <c r="J851" s="2"/>
      <c r="K851" s="2"/>
      <c r="M851" s="2"/>
      <c r="N851" s="2"/>
      <c r="P851" s="2"/>
      <c r="Q851" s="2"/>
    </row>
    <row r="852" spans="4:17" ht="22.5" customHeight="1" x14ac:dyDescent="0.2">
      <c r="D852" s="2"/>
      <c r="E852" s="2"/>
      <c r="G852" s="2"/>
      <c r="H852" s="2"/>
      <c r="J852" s="2"/>
      <c r="K852" s="2"/>
      <c r="M852" s="2"/>
      <c r="N852" s="2"/>
      <c r="P852" s="2"/>
      <c r="Q852" s="2"/>
    </row>
    <row r="853" spans="4:17" ht="22.5" customHeight="1" x14ac:dyDescent="0.2">
      <c r="D853" s="2"/>
      <c r="E853" s="2"/>
      <c r="G853" s="2"/>
      <c r="H853" s="2"/>
      <c r="J853" s="2"/>
      <c r="K853" s="2"/>
      <c r="M853" s="2"/>
      <c r="N853" s="2"/>
      <c r="P853" s="2"/>
      <c r="Q853" s="2"/>
    </row>
    <row r="854" spans="4:17" ht="22.5" customHeight="1" x14ac:dyDescent="0.2">
      <c r="D854" s="2"/>
      <c r="E854" s="2"/>
      <c r="G854" s="2"/>
      <c r="H854" s="2"/>
      <c r="J854" s="2"/>
      <c r="K854" s="2"/>
      <c r="M854" s="2"/>
      <c r="N854" s="2"/>
      <c r="P854" s="2"/>
      <c r="Q854" s="2"/>
    </row>
    <row r="855" spans="4:17" ht="22.5" customHeight="1" x14ac:dyDescent="0.2">
      <c r="D855" s="2"/>
      <c r="E855" s="2"/>
      <c r="G855" s="2"/>
      <c r="H855" s="2"/>
      <c r="J855" s="2"/>
      <c r="K855" s="2"/>
      <c r="M855" s="2"/>
      <c r="N855" s="2"/>
      <c r="P855" s="2"/>
      <c r="Q855" s="2"/>
    </row>
    <row r="856" spans="4:17" ht="22.5" customHeight="1" x14ac:dyDescent="0.2">
      <c r="D856" s="2"/>
      <c r="E856" s="2"/>
      <c r="G856" s="2"/>
      <c r="H856" s="2"/>
      <c r="J856" s="2"/>
      <c r="K856" s="2"/>
      <c r="M856" s="2"/>
      <c r="N856" s="2"/>
      <c r="P856" s="2"/>
      <c r="Q856" s="2"/>
    </row>
    <row r="857" spans="4:17" ht="22.5" customHeight="1" x14ac:dyDescent="0.2">
      <c r="D857" s="2"/>
      <c r="E857" s="2"/>
      <c r="G857" s="2"/>
      <c r="H857" s="2"/>
      <c r="J857" s="2"/>
      <c r="K857" s="2"/>
      <c r="M857" s="2"/>
      <c r="N857" s="2"/>
      <c r="P857" s="2"/>
      <c r="Q857" s="2"/>
    </row>
    <row r="858" spans="4:17" ht="22.5" customHeight="1" x14ac:dyDescent="0.2">
      <c r="D858" s="2"/>
      <c r="E858" s="2"/>
      <c r="G858" s="2"/>
      <c r="H858" s="2"/>
      <c r="J858" s="2"/>
      <c r="K858" s="2"/>
      <c r="M858" s="2"/>
      <c r="N858" s="2"/>
      <c r="P858" s="2"/>
      <c r="Q858" s="2"/>
    </row>
    <row r="859" spans="4:17" ht="22.5" customHeight="1" x14ac:dyDescent="0.2">
      <c r="D859" s="2"/>
      <c r="E859" s="2"/>
      <c r="G859" s="2"/>
      <c r="H859" s="2"/>
      <c r="J859" s="2"/>
      <c r="K859" s="2"/>
      <c r="M859" s="2"/>
      <c r="N859" s="2"/>
      <c r="P859" s="2"/>
      <c r="Q859" s="2"/>
    </row>
    <row r="860" spans="4:17" ht="22.5" customHeight="1" x14ac:dyDescent="0.2">
      <c r="D860" s="2"/>
      <c r="E860" s="2"/>
      <c r="G860" s="2"/>
      <c r="H860" s="2"/>
      <c r="J860" s="2"/>
      <c r="K860" s="2"/>
      <c r="M860" s="2"/>
      <c r="N860" s="2"/>
      <c r="P860" s="2"/>
      <c r="Q860" s="2"/>
    </row>
    <row r="861" spans="4:17" ht="22.5" customHeight="1" x14ac:dyDescent="0.2">
      <c r="D861" s="2"/>
      <c r="E861" s="2"/>
      <c r="G861" s="2"/>
      <c r="H861" s="2"/>
      <c r="J861" s="2"/>
      <c r="K861" s="2"/>
      <c r="M861" s="2"/>
      <c r="N861" s="2"/>
      <c r="P861" s="2"/>
      <c r="Q861" s="2"/>
    </row>
    <row r="862" spans="4:17" ht="22.5" customHeight="1" x14ac:dyDescent="0.2">
      <c r="D862" s="2"/>
      <c r="E862" s="2"/>
      <c r="G862" s="2"/>
      <c r="H862" s="2"/>
      <c r="J862" s="2"/>
      <c r="K862" s="2"/>
      <c r="M862" s="2"/>
      <c r="N862" s="2"/>
      <c r="P862" s="2"/>
      <c r="Q862" s="2"/>
    </row>
    <row r="863" spans="4:17" ht="22.5" customHeight="1" x14ac:dyDescent="0.2">
      <c r="D863" s="2"/>
      <c r="E863" s="2"/>
      <c r="G863" s="2"/>
      <c r="H863" s="2"/>
      <c r="J863" s="2"/>
      <c r="K863" s="2"/>
      <c r="M863" s="2"/>
      <c r="N863" s="2"/>
      <c r="P863" s="2"/>
      <c r="Q863" s="2"/>
    </row>
    <row r="864" spans="4:17" ht="22.5" customHeight="1" x14ac:dyDescent="0.2">
      <c r="D864" s="2"/>
      <c r="E864" s="2"/>
      <c r="G864" s="2"/>
      <c r="H864" s="2"/>
      <c r="J864" s="2"/>
      <c r="K864" s="2"/>
      <c r="M864" s="2"/>
      <c r="N864" s="2"/>
      <c r="P864" s="2"/>
      <c r="Q864" s="2"/>
    </row>
    <row r="865" spans="4:17" ht="22.5" customHeight="1" x14ac:dyDescent="0.2">
      <c r="D865" s="2"/>
      <c r="E865" s="2"/>
      <c r="G865" s="2"/>
      <c r="H865" s="2"/>
      <c r="J865" s="2"/>
      <c r="K865" s="2"/>
      <c r="M865" s="2"/>
      <c r="N865" s="2"/>
      <c r="P865" s="2"/>
      <c r="Q865" s="2"/>
    </row>
    <row r="866" spans="4:17" ht="22.5" customHeight="1" x14ac:dyDescent="0.2">
      <c r="D866" s="2"/>
      <c r="E866" s="2"/>
      <c r="G866" s="2"/>
      <c r="H866" s="2"/>
      <c r="J866" s="2"/>
      <c r="K866" s="2"/>
      <c r="M866" s="2"/>
      <c r="N866" s="2"/>
      <c r="P866" s="2"/>
      <c r="Q866" s="2"/>
    </row>
    <row r="867" spans="4:17" ht="22.5" customHeight="1" x14ac:dyDescent="0.2">
      <c r="D867" s="2"/>
      <c r="E867" s="2"/>
      <c r="G867" s="2"/>
      <c r="H867" s="2"/>
      <c r="J867" s="2"/>
      <c r="K867" s="2"/>
      <c r="M867" s="2"/>
      <c r="N867" s="2"/>
      <c r="P867" s="2"/>
      <c r="Q867" s="2"/>
    </row>
    <row r="868" spans="4:17" ht="22.5" customHeight="1" x14ac:dyDescent="0.2">
      <c r="D868" s="2"/>
      <c r="E868" s="2"/>
      <c r="G868" s="2"/>
      <c r="H868" s="2"/>
      <c r="J868" s="2"/>
      <c r="K868" s="2"/>
      <c r="M868" s="2"/>
      <c r="N868" s="2"/>
      <c r="P868" s="2"/>
      <c r="Q868" s="2"/>
    </row>
    <row r="869" spans="4:17" ht="22.5" customHeight="1" x14ac:dyDescent="0.2">
      <c r="D869" s="2"/>
      <c r="E869" s="2"/>
      <c r="G869" s="2"/>
      <c r="H869" s="2"/>
      <c r="J869" s="2"/>
      <c r="K869" s="2"/>
      <c r="M869" s="2"/>
      <c r="N869" s="2"/>
      <c r="P869" s="2"/>
      <c r="Q869" s="2"/>
    </row>
    <row r="870" spans="4:17" ht="22.5" customHeight="1" x14ac:dyDescent="0.2">
      <c r="D870" s="2"/>
      <c r="E870" s="2"/>
      <c r="G870" s="2"/>
      <c r="H870" s="2"/>
      <c r="J870" s="2"/>
      <c r="K870" s="2"/>
      <c r="M870" s="2"/>
      <c r="N870" s="2"/>
      <c r="P870" s="2"/>
      <c r="Q870" s="2"/>
    </row>
    <row r="871" spans="4:17" ht="22.5" customHeight="1" x14ac:dyDescent="0.2">
      <c r="D871" s="2"/>
      <c r="E871" s="2"/>
      <c r="G871" s="2"/>
      <c r="H871" s="2"/>
      <c r="J871" s="2"/>
      <c r="K871" s="2"/>
      <c r="M871" s="2"/>
      <c r="N871" s="2"/>
      <c r="P871" s="2"/>
      <c r="Q871" s="2"/>
    </row>
    <row r="872" spans="4:17" ht="22.5" customHeight="1" x14ac:dyDescent="0.2">
      <c r="D872" s="2"/>
      <c r="E872" s="2"/>
      <c r="G872" s="2"/>
      <c r="H872" s="2"/>
      <c r="J872" s="2"/>
      <c r="K872" s="2"/>
      <c r="M872" s="2"/>
      <c r="N872" s="2"/>
      <c r="P872" s="2"/>
      <c r="Q872" s="2"/>
    </row>
    <row r="873" spans="4:17" ht="22.5" customHeight="1" x14ac:dyDescent="0.2">
      <c r="D873" s="2"/>
      <c r="E873" s="2"/>
      <c r="G873" s="2"/>
      <c r="H873" s="2"/>
      <c r="J873" s="2"/>
      <c r="K873" s="2"/>
      <c r="M873" s="2"/>
      <c r="N873" s="2"/>
      <c r="P873" s="2"/>
      <c r="Q873" s="2"/>
    </row>
    <row r="874" spans="4:17" ht="22.5" customHeight="1" x14ac:dyDescent="0.2">
      <c r="D874" s="2"/>
      <c r="E874" s="2"/>
      <c r="G874" s="2"/>
      <c r="H874" s="2"/>
      <c r="J874" s="2"/>
      <c r="K874" s="2"/>
      <c r="M874" s="2"/>
      <c r="N874" s="2"/>
      <c r="P874" s="2"/>
      <c r="Q874" s="2"/>
    </row>
    <row r="875" spans="4:17" ht="22.5" customHeight="1" x14ac:dyDescent="0.2">
      <c r="D875" s="2"/>
      <c r="E875" s="2"/>
      <c r="G875" s="2"/>
      <c r="H875" s="2"/>
      <c r="J875" s="2"/>
      <c r="K875" s="2"/>
      <c r="M875" s="2"/>
      <c r="N875" s="2"/>
      <c r="P875" s="2"/>
      <c r="Q875" s="2"/>
    </row>
    <row r="876" spans="4:17" ht="22.5" customHeight="1" x14ac:dyDescent="0.2">
      <c r="D876" s="2"/>
      <c r="E876" s="2"/>
      <c r="G876" s="2"/>
      <c r="H876" s="2"/>
      <c r="J876" s="2"/>
      <c r="K876" s="2"/>
      <c r="M876" s="2"/>
      <c r="N876" s="2"/>
      <c r="P876" s="2"/>
      <c r="Q876" s="2"/>
    </row>
    <row r="877" spans="4:17" ht="22.5" customHeight="1" x14ac:dyDescent="0.2">
      <c r="D877" s="2"/>
      <c r="E877" s="2"/>
      <c r="G877" s="2"/>
      <c r="H877" s="2"/>
      <c r="J877" s="2"/>
      <c r="K877" s="2"/>
      <c r="M877" s="2"/>
      <c r="N877" s="2"/>
      <c r="P877" s="2"/>
      <c r="Q877" s="2"/>
    </row>
    <row r="878" spans="4:17" ht="22.5" customHeight="1" x14ac:dyDescent="0.2">
      <c r="D878" s="2"/>
      <c r="E878" s="2"/>
      <c r="G878" s="2"/>
      <c r="H878" s="2"/>
      <c r="J878" s="2"/>
      <c r="K878" s="2"/>
      <c r="M878" s="2"/>
      <c r="N878" s="2"/>
      <c r="P878" s="2"/>
      <c r="Q878" s="2"/>
    </row>
    <row r="879" spans="4:17" ht="22.5" customHeight="1" x14ac:dyDescent="0.2">
      <c r="D879" s="2"/>
      <c r="E879" s="2"/>
      <c r="G879" s="2"/>
      <c r="H879" s="2"/>
      <c r="J879" s="2"/>
      <c r="K879" s="2"/>
      <c r="M879" s="2"/>
      <c r="N879" s="2"/>
      <c r="P879" s="2"/>
      <c r="Q879" s="2"/>
    </row>
    <row r="880" spans="4:17" ht="22.5" customHeight="1" x14ac:dyDescent="0.2">
      <c r="D880" s="2"/>
      <c r="E880" s="2"/>
      <c r="G880" s="2"/>
      <c r="H880" s="2"/>
      <c r="J880" s="2"/>
      <c r="K880" s="2"/>
      <c r="M880" s="2"/>
      <c r="N880" s="2"/>
      <c r="P880" s="2"/>
      <c r="Q880" s="2"/>
    </row>
    <row r="881" spans="4:17" ht="22.5" customHeight="1" x14ac:dyDescent="0.2">
      <c r="D881" s="2"/>
      <c r="E881" s="2"/>
      <c r="G881" s="2"/>
      <c r="H881" s="2"/>
      <c r="J881" s="2"/>
      <c r="K881" s="2"/>
      <c r="M881" s="2"/>
      <c r="N881" s="2"/>
      <c r="P881" s="2"/>
      <c r="Q881" s="2"/>
    </row>
    <row r="882" spans="4:17" ht="22.5" customHeight="1" x14ac:dyDescent="0.2">
      <c r="D882" s="2"/>
      <c r="E882" s="2"/>
      <c r="G882" s="2"/>
      <c r="H882" s="2"/>
      <c r="J882" s="2"/>
      <c r="K882" s="2"/>
      <c r="M882" s="2"/>
      <c r="N882" s="2"/>
      <c r="P882" s="2"/>
      <c r="Q882" s="2"/>
    </row>
    <row r="883" spans="4:17" ht="22.5" customHeight="1" x14ac:dyDescent="0.2">
      <c r="D883" s="2"/>
      <c r="E883" s="2"/>
      <c r="G883" s="2"/>
      <c r="H883" s="2"/>
      <c r="J883" s="2"/>
      <c r="K883" s="2"/>
      <c r="M883" s="2"/>
      <c r="N883" s="2"/>
      <c r="P883" s="2"/>
      <c r="Q883" s="2"/>
    </row>
    <row r="884" spans="4:17" ht="22.5" customHeight="1" x14ac:dyDescent="0.2">
      <c r="D884" s="2"/>
      <c r="E884" s="2"/>
      <c r="G884" s="2"/>
      <c r="H884" s="2"/>
      <c r="J884" s="2"/>
      <c r="K884" s="2"/>
      <c r="M884" s="2"/>
      <c r="N884" s="2"/>
      <c r="P884" s="2"/>
      <c r="Q884" s="2"/>
    </row>
    <row r="885" spans="4:17" ht="22.5" customHeight="1" x14ac:dyDescent="0.2">
      <c r="D885" s="2"/>
      <c r="E885" s="2"/>
      <c r="G885" s="2"/>
      <c r="H885" s="2"/>
      <c r="J885" s="2"/>
      <c r="K885" s="2"/>
      <c r="M885" s="2"/>
      <c r="N885" s="2"/>
      <c r="P885" s="2"/>
      <c r="Q885" s="2"/>
    </row>
    <row r="886" spans="4:17" ht="22.5" customHeight="1" x14ac:dyDescent="0.2">
      <c r="D886" s="2"/>
      <c r="E886" s="2"/>
      <c r="G886" s="2"/>
      <c r="H886" s="2"/>
      <c r="J886" s="2"/>
      <c r="K886" s="2"/>
      <c r="M886" s="2"/>
      <c r="N886" s="2"/>
      <c r="P886" s="2"/>
      <c r="Q886" s="2"/>
    </row>
    <row r="887" spans="4:17" ht="22.5" customHeight="1" x14ac:dyDescent="0.2">
      <c r="D887" s="2"/>
      <c r="E887" s="2"/>
      <c r="G887" s="2"/>
      <c r="H887" s="2"/>
      <c r="J887" s="2"/>
      <c r="K887" s="2"/>
      <c r="M887" s="2"/>
      <c r="N887" s="2"/>
      <c r="P887" s="2"/>
      <c r="Q887" s="2"/>
    </row>
    <row r="888" spans="4:17" ht="22.5" customHeight="1" x14ac:dyDescent="0.2">
      <c r="D888" s="2"/>
      <c r="E888" s="2"/>
      <c r="G888" s="2"/>
      <c r="H888" s="2"/>
      <c r="J888" s="2"/>
      <c r="K888" s="2"/>
      <c r="M888" s="2"/>
      <c r="N888" s="2"/>
      <c r="P888" s="2"/>
      <c r="Q888" s="2"/>
    </row>
    <row r="889" spans="4:17" ht="22.5" customHeight="1" x14ac:dyDescent="0.2">
      <c r="D889" s="2"/>
      <c r="E889" s="2"/>
      <c r="G889" s="2"/>
      <c r="H889" s="2"/>
      <c r="J889" s="2"/>
      <c r="K889" s="2"/>
      <c r="M889" s="2"/>
      <c r="N889" s="2"/>
      <c r="P889" s="2"/>
      <c r="Q889" s="2"/>
    </row>
    <row r="890" spans="4:17" ht="22.5" customHeight="1" x14ac:dyDescent="0.2">
      <c r="D890" s="2"/>
      <c r="E890" s="2"/>
      <c r="G890" s="2"/>
      <c r="H890" s="2"/>
      <c r="J890" s="2"/>
      <c r="K890" s="2"/>
      <c r="M890" s="2"/>
      <c r="N890" s="2"/>
      <c r="P890" s="2"/>
      <c r="Q890" s="2"/>
    </row>
    <row r="891" spans="4:17" ht="22.5" customHeight="1" x14ac:dyDescent="0.2">
      <c r="D891" s="2"/>
      <c r="E891" s="2"/>
      <c r="G891" s="2"/>
      <c r="H891" s="2"/>
      <c r="J891" s="2"/>
      <c r="K891" s="2"/>
      <c r="M891" s="2"/>
      <c r="N891" s="2"/>
      <c r="P891" s="2"/>
      <c r="Q891" s="2"/>
    </row>
    <row r="892" spans="4:17" ht="22.5" customHeight="1" x14ac:dyDescent="0.2">
      <c r="D892" s="2"/>
      <c r="E892" s="2"/>
      <c r="G892" s="2"/>
      <c r="H892" s="2"/>
      <c r="J892" s="2"/>
      <c r="K892" s="2"/>
      <c r="M892" s="2"/>
      <c r="N892" s="2"/>
      <c r="P892" s="2"/>
      <c r="Q892" s="2"/>
    </row>
    <row r="893" spans="4:17" ht="22.5" customHeight="1" x14ac:dyDescent="0.2">
      <c r="D893" s="2"/>
      <c r="E893" s="2"/>
      <c r="G893" s="2"/>
      <c r="H893" s="2"/>
      <c r="J893" s="2"/>
      <c r="K893" s="2"/>
      <c r="M893" s="2"/>
      <c r="N893" s="2"/>
      <c r="P893" s="2"/>
      <c r="Q893" s="2"/>
    </row>
    <row r="894" spans="4:17" ht="22.5" customHeight="1" x14ac:dyDescent="0.2">
      <c r="D894" s="2"/>
      <c r="E894" s="2"/>
      <c r="G894" s="2"/>
      <c r="H894" s="2"/>
      <c r="J894" s="2"/>
      <c r="K894" s="2"/>
      <c r="M894" s="2"/>
      <c r="N894" s="2"/>
      <c r="P894" s="2"/>
      <c r="Q894" s="2"/>
    </row>
    <row r="895" spans="4:17" ht="22.5" customHeight="1" x14ac:dyDescent="0.2">
      <c r="D895" s="2"/>
      <c r="E895" s="2"/>
      <c r="G895" s="2"/>
      <c r="H895" s="2"/>
      <c r="J895" s="2"/>
      <c r="K895" s="2"/>
      <c r="M895" s="2"/>
      <c r="N895" s="2"/>
      <c r="P895" s="2"/>
      <c r="Q895" s="2"/>
    </row>
    <row r="896" spans="4:17" ht="22.5" customHeight="1" x14ac:dyDescent="0.2">
      <c r="D896" s="2"/>
      <c r="E896" s="2"/>
      <c r="G896" s="2"/>
      <c r="H896" s="2"/>
      <c r="J896" s="2"/>
      <c r="K896" s="2"/>
      <c r="M896" s="2"/>
      <c r="N896" s="2"/>
      <c r="P896" s="2"/>
      <c r="Q896" s="2"/>
    </row>
    <row r="897" spans="4:17" ht="22.5" customHeight="1" x14ac:dyDescent="0.2">
      <c r="D897" s="2"/>
      <c r="E897" s="2"/>
      <c r="G897" s="2"/>
      <c r="H897" s="2"/>
      <c r="J897" s="2"/>
      <c r="K897" s="2"/>
      <c r="M897" s="2"/>
      <c r="N897" s="2"/>
      <c r="P897" s="2"/>
      <c r="Q897" s="2"/>
    </row>
    <row r="898" spans="4:17" ht="22.5" customHeight="1" x14ac:dyDescent="0.2">
      <c r="D898" s="2"/>
      <c r="E898" s="2"/>
      <c r="G898" s="2"/>
      <c r="H898" s="2"/>
      <c r="J898" s="2"/>
      <c r="K898" s="2"/>
      <c r="M898" s="2"/>
      <c r="N898" s="2"/>
      <c r="P898" s="2"/>
      <c r="Q898" s="2"/>
    </row>
    <row r="899" spans="4:17" ht="22.5" customHeight="1" x14ac:dyDescent="0.2">
      <c r="D899" s="2"/>
      <c r="E899" s="2"/>
      <c r="G899" s="2"/>
      <c r="H899" s="2"/>
      <c r="J899" s="2"/>
      <c r="K899" s="2"/>
      <c r="M899" s="2"/>
      <c r="N899" s="2"/>
      <c r="P899" s="2"/>
      <c r="Q899" s="2"/>
    </row>
    <row r="900" spans="4:17" ht="22.5" customHeight="1" x14ac:dyDescent="0.2">
      <c r="D900" s="2"/>
      <c r="E900" s="2"/>
      <c r="G900" s="2"/>
      <c r="H900" s="2"/>
      <c r="J900" s="2"/>
      <c r="K900" s="2"/>
      <c r="M900" s="2"/>
      <c r="N900" s="2"/>
      <c r="P900" s="2"/>
      <c r="Q900" s="2"/>
    </row>
    <row r="901" spans="4:17" ht="22.5" customHeight="1" x14ac:dyDescent="0.2">
      <c r="D901" s="2"/>
      <c r="E901" s="2"/>
      <c r="G901" s="2"/>
      <c r="H901" s="2"/>
      <c r="J901" s="2"/>
      <c r="K901" s="2"/>
      <c r="M901" s="2"/>
      <c r="N901" s="2"/>
      <c r="P901" s="2"/>
      <c r="Q901" s="2"/>
    </row>
    <row r="902" spans="4:17" ht="22.5" customHeight="1" x14ac:dyDescent="0.2">
      <c r="D902" s="2"/>
      <c r="E902" s="2"/>
      <c r="G902" s="2"/>
      <c r="H902" s="2"/>
      <c r="J902" s="2"/>
      <c r="K902" s="2"/>
      <c r="M902" s="2"/>
      <c r="N902" s="2"/>
      <c r="P902" s="2"/>
      <c r="Q902" s="2"/>
    </row>
    <row r="903" spans="4:17" ht="22.5" customHeight="1" x14ac:dyDescent="0.2">
      <c r="D903" s="2"/>
      <c r="E903" s="2"/>
      <c r="G903" s="2"/>
      <c r="H903" s="2"/>
      <c r="J903" s="2"/>
      <c r="K903" s="2"/>
      <c r="M903" s="2"/>
      <c r="N903" s="2"/>
      <c r="P903" s="2"/>
      <c r="Q903" s="2"/>
    </row>
    <row r="904" spans="4:17" ht="22.5" customHeight="1" x14ac:dyDescent="0.2">
      <c r="D904" s="2"/>
      <c r="E904" s="2"/>
      <c r="G904" s="2"/>
      <c r="H904" s="2"/>
      <c r="J904" s="2"/>
      <c r="K904" s="2"/>
      <c r="M904" s="2"/>
      <c r="N904" s="2"/>
      <c r="P904" s="2"/>
      <c r="Q904" s="2"/>
    </row>
    <row r="905" spans="4:17" ht="22.5" customHeight="1" x14ac:dyDescent="0.2">
      <c r="D905" s="2"/>
      <c r="E905" s="2"/>
      <c r="G905" s="2"/>
      <c r="H905" s="2"/>
      <c r="J905" s="2"/>
      <c r="K905" s="2"/>
      <c r="M905" s="2"/>
      <c r="N905" s="2"/>
      <c r="P905" s="2"/>
      <c r="Q905" s="2"/>
    </row>
    <row r="906" spans="4:17" ht="22.5" customHeight="1" x14ac:dyDescent="0.2">
      <c r="D906" s="2"/>
      <c r="E906" s="2"/>
      <c r="G906" s="2"/>
      <c r="H906" s="2"/>
      <c r="J906" s="2"/>
      <c r="K906" s="2"/>
      <c r="M906" s="2"/>
      <c r="N906" s="2"/>
      <c r="P906" s="2"/>
      <c r="Q906" s="2"/>
    </row>
    <row r="907" spans="4:17" ht="22.5" customHeight="1" x14ac:dyDescent="0.2">
      <c r="D907" s="2"/>
      <c r="E907" s="2"/>
      <c r="G907" s="2"/>
      <c r="H907" s="2"/>
      <c r="J907" s="2"/>
      <c r="K907" s="2"/>
      <c r="M907" s="2"/>
      <c r="N907" s="2"/>
      <c r="P907" s="2"/>
      <c r="Q907" s="2"/>
    </row>
    <row r="908" spans="4:17" ht="22.5" customHeight="1" x14ac:dyDescent="0.2">
      <c r="D908" s="2"/>
      <c r="E908" s="2"/>
      <c r="G908" s="2"/>
      <c r="H908" s="2"/>
      <c r="J908" s="2"/>
      <c r="K908" s="2"/>
      <c r="M908" s="2"/>
      <c r="N908" s="2"/>
      <c r="P908" s="2"/>
      <c r="Q908" s="2"/>
    </row>
    <row r="909" spans="4:17" ht="22.5" customHeight="1" x14ac:dyDescent="0.2">
      <c r="D909" s="2"/>
      <c r="E909" s="2"/>
      <c r="G909" s="2"/>
      <c r="H909" s="2"/>
      <c r="J909" s="2"/>
      <c r="K909" s="2"/>
      <c r="M909" s="2"/>
      <c r="N909" s="2"/>
      <c r="P909" s="2"/>
      <c r="Q909" s="2"/>
    </row>
    <row r="910" spans="4:17" ht="22.5" customHeight="1" x14ac:dyDescent="0.2">
      <c r="D910" s="2"/>
      <c r="E910" s="2"/>
      <c r="G910" s="2"/>
      <c r="H910" s="2"/>
      <c r="J910" s="2"/>
      <c r="K910" s="2"/>
      <c r="M910" s="2"/>
      <c r="N910" s="2"/>
      <c r="P910" s="2"/>
      <c r="Q910" s="2"/>
    </row>
    <row r="911" spans="4:17" ht="22.5" customHeight="1" x14ac:dyDescent="0.2">
      <c r="D911" s="2"/>
      <c r="E911" s="2"/>
      <c r="G911" s="2"/>
      <c r="H911" s="2"/>
      <c r="J911" s="2"/>
      <c r="K911" s="2"/>
      <c r="M911" s="2"/>
      <c r="N911" s="2"/>
      <c r="P911" s="2"/>
      <c r="Q911" s="2"/>
    </row>
    <row r="912" spans="4:17" ht="22.5" customHeight="1" x14ac:dyDescent="0.2">
      <c r="D912" s="2"/>
      <c r="E912" s="2"/>
      <c r="G912" s="2"/>
      <c r="H912" s="2"/>
      <c r="J912" s="2"/>
      <c r="K912" s="2"/>
      <c r="M912" s="2"/>
      <c r="N912" s="2"/>
      <c r="P912" s="2"/>
      <c r="Q912" s="2"/>
    </row>
    <row r="913" spans="4:17" ht="22.5" customHeight="1" x14ac:dyDescent="0.2">
      <c r="D913" s="2"/>
      <c r="E913" s="2"/>
      <c r="G913" s="2"/>
      <c r="H913" s="2"/>
      <c r="J913" s="2"/>
      <c r="K913" s="2"/>
      <c r="M913" s="2"/>
      <c r="N913" s="2"/>
      <c r="P913" s="2"/>
      <c r="Q913" s="2"/>
    </row>
    <row r="914" spans="4:17" ht="22.5" customHeight="1" x14ac:dyDescent="0.2">
      <c r="D914" s="2"/>
      <c r="E914" s="2"/>
      <c r="G914" s="2"/>
      <c r="H914" s="2"/>
      <c r="J914" s="2"/>
      <c r="K914" s="2"/>
      <c r="M914" s="2"/>
      <c r="N914" s="2"/>
      <c r="P914" s="2"/>
      <c r="Q914" s="2"/>
    </row>
    <row r="915" spans="4:17" ht="22.5" customHeight="1" x14ac:dyDescent="0.2">
      <c r="D915" s="2"/>
      <c r="E915" s="2"/>
      <c r="G915" s="2"/>
      <c r="H915" s="2"/>
      <c r="J915" s="2"/>
      <c r="K915" s="2"/>
      <c r="M915" s="2"/>
      <c r="N915" s="2"/>
      <c r="P915" s="2"/>
      <c r="Q915" s="2"/>
    </row>
    <row r="916" spans="4:17" ht="22.5" customHeight="1" x14ac:dyDescent="0.2">
      <c r="D916" s="2"/>
      <c r="E916" s="2"/>
      <c r="G916" s="2"/>
      <c r="H916" s="2"/>
      <c r="J916" s="2"/>
      <c r="K916" s="2"/>
      <c r="M916" s="2"/>
      <c r="N916" s="2"/>
      <c r="P916" s="2"/>
      <c r="Q916" s="2"/>
    </row>
    <row r="917" spans="4:17" ht="22.5" customHeight="1" x14ac:dyDescent="0.2">
      <c r="D917" s="2"/>
      <c r="E917" s="2"/>
      <c r="G917" s="2"/>
      <c r="H917" s="2"/>
      <c r="J917" s="2"/>
      <c r="K917" s="2"/>
      <c r="M917" s="2"/>
      <c r="N917" s="2"/>
      <c r="P917" s="2"/>
      <c r="Q917" s="2"/>
    </row>
    <row r="918" spans="4:17" ht="22.5" customHeight="1" x14ac:dyDescent="0.2">
      <c r="D918" s="2"/>
      <c r="E918" s="2"/>
      <c r="G918" s="2"/>
      <c r="H918" s="2"/>
      <c r="J918" s="2"/>
      <c r="K918" s="2"/>
      <c r="M918" s="2"/>
      <c r="N918" s="2"/>
      <c r="P918" s="2"/>
      <c r="Q918" s="2"/>
    </row>
    <row r="919" spans="4:17" ht="22.5" customHeight="1" x14ac:dyDescent="0.2">
      <c r="D919" s="2"/>
      <c r="E919" s="2"/>
      <c r="G919" s="2"/>
      <c r="H919" s="2"/>
      <c r="J919" s="2"/>
      <c r="K919" s="2"/>
      <c r="M919" s="2"/>
      <c r="N919" s="2"/>
      <c r="P919" s="2"/>
      <c r="Q919" s="2"/>
    </row>
    <row r="920" spans="4:17" ht="22.5" customHeight="1" x14ac:dyDescent="0.2">
      <c r="D920" s="2"/>
      <c r="E920" s="2"/>
      <c r="G920" s="2"/>
      <c r="H920" s="2"/>
      <c r="J920" s="2"/>
      <c r="K920" s="2"/>
      <c r="M920" s="2"/>
      <c r="N920" s="2"/>
      <c r="P920" s="2"/>
      <c r="Q920" s="2"/>
    </row>
    <row r="921" spans="4:17" ht="22.5" customHeight="1" x14ac:dyDescent="0.2">
      <c r="D921" s="2"/>
      <c r="E921" s="2"/>
      <c r="G921" s="2"/>
      <c r="H921" s="2"/>
      <c r="J921" s="2"/>
      <c r="K921" s="2"/>
      <c r="M921" s="2"/>
      <c r="N921" s="2"/>
      <c r="P921" s="2"/>
      <c r="Q921" s="2"/>
    </row>
    <row r="922" spans="4:17" ht="22.5" customHeight="1" x14ac:dyDescent="0.2">
      <c r="D922" s="2"/>
      <c r="E922" s="2"/>
      <c r="G922" s="2"/>
      <c r="H922" s="2"/>
      <c r="J922" s="2"/>
      <c r="K922" s="2"/>
      <c r="M922" s="2"/>
      <c r="N922" s="2"/>
      <c r="P922" s="2"/>
      <c r="Q922" s="2"/>
    </row>
    <row r="923" spans="4:17" ht="22.5" customHeight="1" x14ac:dyDescent="0.2">
      <c r="D923" s="2"/>
      <c r="E923" s="2"/>
      <c r="G923" s="2"/>
      <c r="H923" s="2"/>
      <c r="J923" s="2"/>
      <c r="K923" s="2"/>
      <c r="M923" s="2"/>
      <c r="N923" s="2"/>
      <c r="P923" s="2"/>
      <c r="Q923" s="2"/>
    </row>
    <row r="924" spans="4:17" ht="22.5" customHeight="1" x14ac:dyDescent="0.2">
      <c r="D924" s="2"/>
      <c r="E924" s="2"/>
      <c r="G924" s="2"/>
      <c r="H924" s="2"/>
      <c r="J924" s="2"/>
      <c r="K924" s="2"/>
      <c r="M924" s="2"/>
      <c r="N924" s="2"/>
      <c r="P924" s="2"/>
      <c r="Q924" s="2"/>
    </row>
    <row r="925" spans="4:17" ht="22.5" customHeight="1" x14ac:dyDescent="0.2">
      <c r="D925" s="2"/>
      <c r="E925" s="2"/>
      <c r="G925" s="2"/>
      <c r="H925" s="2"/>
      <c r="J925" s="2"/>
      <c r="K925" s="2"/>
      <c r="M925" s="2"/>
      <c r="N925" s="2"/>
      <c r="P925" s="2"/>
      <c r="Q925" s="2"/>
    </row>
    <row r="926" spans="4:17" ht="22.5" customHeight="1" x14ac:dyDescent="0.2">
      <c r="D926" s="2"/>
      <c r="E926" s="2"/>
      <c r="G926" s="2"/>
      <c r="H926" s="2"/>
      <c r="J926" s="2"/>
      <c r="K926" s="2"/>
      <c r="M926" s="2"/>
      <c r="N926" s="2"/>
      <c r="P926" s="2"/>
      <c r="Q926" s="2"/>
    </row>
    <row r="927" spans="4:17" ht="22.5" customHeight="1" x14ac:dyDescent="0.2">
      <c r="D927" s="2"/>
      <c r="E927" s="2"/>
      <c r="G927" s="2"/>
      <c r="H927" s="2"/>
      <c r="J927" s="2"/>
      <c r="K927" s="2"/>
      <c r="M927" s="2"/>
      <c r="N927" s="2"/>
      <c r="P927" s="2"/>
      <c r="Q927" s="2"/>
    </row>
    <row r="928" spans="4:17" ht="22.5" customHeight="1" x14ac:dyDescent="0.2">
      <c r="D928" s="2"/>
      <c r="E928" s="2"/>
      <c r="G928" s="2"/>
      <c r="H928" s="2"/>
      <c r="J928" s="2"/>
      <c r="K928" s="2"/>
      <c r="M928" s="2"/>
      <c r="N928" s="2"/>
      <c r="P928" s="2"/>
      <c r="Q928" s="2"/>
    </row>
    <row r="929" spans="4:17" ht="22.5" customHeight="1" x14ac:dyDescent="0.2">
      <c r="D929" s="2"/>
      <c r="E929" s="2"/>
      <c r="G929" s="2"/>
      <c r="H929" s="2"/>
      <c r="J929" s="2"/>
      <c r="K929" s="2"/>
      <c r="M929" s="2"/>
      <c r="N929" s="2"/>
      <c r="P929" s="2"/>
      <c r="Q929" s="2"/>
    </row>
    <row r="930" spans="4:17" ht="22.5" customHeight="1" x14ac:dyDescent="0.2">
      <c r="D930" s="2"/>
      <c r="E930" s="2"/>
      <c r="G930" s="2"/>
      <c r="H930" s="2"/>
      <c r="J930" s="2"/>
      <c r="K930" s="2"/>
      <c r="M930" s="2"/>
      <c r="N930" s="2"/>
      <c r="P930" s="2"/>
      <c r="Q930" s="2"/>
    </row>
    <row r="931" spans="4:17" ht="22.5" customHeight="1" x14ac:dyDescent="0.2">
      <c r="D931" s="2"/>
      <c r="E931" s="2"/>
      <c r="G931" s="2"/>
      <c r="H931" s="2"/>
      <c r="J931" s="2"/>
      <c r="K931" s="2"/>
      <c r="M931" s="2"/>
      <c r="N931" s="2"/>
      <c r="P931" s="2"/>
      <c r="Q931" s="2"/>
    </row>
    <row r="932" spans="4:17" ht="22.5" customHeight="1" x14ac:dyDescent="0.2">
      <c r="D932" s="2"/>
      <c r="E932" s="2"/>
      <c r="G932" s="2"/>
      <c r="H932" s="2"/>
      <c r="J932" s="2"/>
      <c r="K932" s="2"/>
      <c r="M932" s="2"/>
      <c r="N932" s="2"/>
      <c r="P932" s="2"/>
      <c r="Q932" s="2"/>
    </row>
    <row r="933" spans="4:17" ht="22.5" customHeight="1" x14ac:dyDescent="0.2">
      <c r="D933" s="2"/>
      <c r="E933" s="2"/>
      <c r="G933" s="2"/>
      <c r="H933" s="2"/>
      <c r="J933" s="2"/>
      <c r="K933" s="2"/>
      <c r="M933" s="2"/>
      <c r="N933" s="2"/>
      <c r="P933" s="2"/>
      <c r="Q933" s="2"/>
    </row>
    <row r="934" spans="4:17" ht="22.5" customHeight="1" x14ac:dyDescent="0.2">
      <c r="D934" s="2"/>
      <c r="E934" s="2"/>
      <c r="G934" s="2"/>
      <c r="H934" s="2"/>
      <c r="J934" s="2"/>
      <c r="K934" s="2"/>
      <c r="M934" s="2"/>
      <c r="N934" s="2"/>
      <c r="P934" s="2"/>
      <c r="Q934" s="2"/>
    </row>
    <row r="935" spans="4:17" ht="22.5" customHeight="1" x14ac:dyDescent="0.2">
      <c r="D935" s="2"/>
      <c r="E935" s="2"/>
      <c r="G935" s="2"/>
      <c r="H935" s="2"/>
      <c r="J935" s="2"/>
      <c r="K935" s="2"/>
      <c r="M935" s="2"/>
      <c r="N935" s="2"/>
      <c r="P935" s="2"/>
      <c r="Q935" s="2"/>
    </row>
    <row r="936" spans="4:17" ht="22.5" customHeight="1" x14ac:dyDescent="0.2">
      <c r="D936" s="2"/>
      <c r="E936" s="2"/>
      <c r="G936" s="2"/>
      <c r="H936" s="2"/>
      <c r="J936" s="2"/>
      <c r="K936" s="2"/>
      <c r="M936" s="2"/>
      <c r="N936" s="2"/>
      <c r="P936" s="2"/>
      <c r="Q936" s="2"/>
    </row>
    <row r="937" spans="4:17" ht="22.5" customHeight="1" x14ac:dyDescent="0.2">
      <c r="D937" s="2"/>
      <c r="E937" s="2"/>
      <c r="G937" s="2"/>
      <c r="H937" s="2"/>
      <c r="J937" s="2"/>
      <c r="K937" s="2"/>
      <c r="M937" s="2"/>
      <c r="N937" s="2"/>
      <c r="P937" s="2"/>
      <c r="Q937" s="2"/>
    </row>
    <row r="938" spans="4:17" ht="22.5" customHeight="1" x14ac:dyDescent="0.2">
      <c r="D938" s="2"/>
      <c r="E938" s="2"/>
      <c r="G938" s="2"/>
      <c r="H938" s="2"/>
      <c r="J938" s="2"/>
      <c r="K938" s="2"/>
      <c r="M938" s="2"/>
      <c r="N938" s="2"/>
      <c r="P938" s="2"/>
      <c r="Q938" s="2"/>
    </row>
    <row r="939" spans="4:17" ht="22.5" customHeight="1" x14ac:dyDescent="0.2">
      <c r="D939" s="2"/>
      <c r="E939" s="2"/>
      <c r="G939" s="2"/>
      <c r="H939" s="2"/>
      <c r="J939" s="2"/>
      <c r="K939" s="2"/>
      <c r="M939" s="2"/>
      <c r="N939" s="2"/>
      <c r="P939" s="2"/>
      <c r="Q939" s="2"/>
    </row>
    <row r="940" spans="4:17" ht="22.5" customHeight="1" x14ac:dyDescent="0.2">
      <c r="D940" s="2"/>
      <c r="E940" s="2"/>
      <c r="G940" s="2"/>
      <c r="H940" s="2"/>
      <c r="J940" s="2"/>
      <c r="K940" s="2"/>
      <c r="M940" s="2"/>
      <c r="N940" s="2"/>
      <c r="P940" s="2"/>
      <c r="Q940" s="2"/>
    </row>
    <row r="941" spans="4:17" ht="22.5" customHeight="1" x14ac:dyDescent="0.2">
      <c r="D941" s="2"/>
      <c r="E941" s="2"/>
      <c r="G941" s="2"/>
      <c r="H941" s="2"/>
      <c r="J941" s="2"/>
      <c r="K941" s="2"/>
      <c r="M941" s="2"/>
      <c r="N941" s="2"/>
      <c r="P941" s="2"/>
      <c r="Q941" s="2"/>
    </row>
    <row r="942" spans="4:17" ht="22.5" customHeight="1" x14ac:dyDescent="0.2">
      <c r="D942" s="2"/>
      <c r="E942" s="2"/>
      <c r="G942" s="2"/>
      <c r="H942" s="2"/>
      <c r="J942" s="2"/>
      <c r="K942" s="2"/>
      <c r="M942" s="2"/>
      <c r="N942" s="2"/>
      <c r="P942" s="2"/>
      <c r="Q942" s="2"/>
    </row>
    <row r="943" spans="4:17" ht="22.5" customHeight="1" x14ac:dyDescent="0.2">
      <c r="D943" s="2"/>
      <c r="E943" s="2"/>
      <c r="G943" s="2"/>
      <c r="H943" s="2"/>
      <c r="J943" s="2"/>
      <c r="K943" s="2"/>
      <c r="M943" s="2"/>
      <c r="N943" s="2"/>
      <c r="P943" s="2"/>
      <c r="Q943" s="2"/>
    </row>
    <row r="944" spans="4:17" ht="22.5" customHeight="1" x14ac:dyDescent="0.2">
      <c r="D944" s="2"/>
      <c r="E944" s="2"/>
      <c r="G944" s="2"/>
      <c r="H944" s="2"/>
      <c r="J944" s="2"/>
      <c r="K944" s="2"/>
      <c r="M944" s="2"/>
      <c r="N944" s="2"/>
      <c r="P944" s="2"/>
      <c r="Q944" s="2"/>
    </row>
    <row r="945" spans="4:17" ht="22.5" customHeight="1" x14ac:dyDescent="0.2">
      <c r="D945" s="2"/>
      <c r="E945" s="2"/>
      <c r="G945" s="2"/>
      <c r="H945" s="2"/>
      <c r="J945" s="2"/>
      <c r="K945" s="2"/>
      <c r="M945" s="2"/>
      <c r="N945" s="2"/>
      <c r="P945" s="2"/>
      <c r="Q945" s="2"/>
    </row>
    <row r="946" spans="4:17" ht="22.5" customHeight="1" x14ac:dyDescent="0.2">
      <c r="D946" s="2"/>
      <c r="E946" s="2"/>
      <c r="G946" s="2"/>
      <c r="H946" s="2"/>
      <c r="J946" s="2"/>
      <c r="K946" s="2"/>
      <c r="M946" s="2"/>
      <c r="N946" s="2"/>
      <c r="P946" s="2"/>
      <c r="Q946" s="2"/>
    </row>
    <row r="947" spans="4:17" ht="22.5" customHeight="1" x14ac:dyDescent="0.2">
      <c r="D947" s="2"/>
      <c r="E947" s="2"/>
      <c r="G947" s="2"/>
      <c r="H947" s="2"/>
      <c r="J947" s="2"/>
      <c r="K947" s="2"/>
      <c r="M947" s="2"/>
      <c r="N947" s="2"/>
      <c r="P947" s="2"/>
      <c r="Q947" s="2"/>
    </row>
    <row r="948" spans="4:17" ht="22.5" customHeight="1" x14ac:dyDescent="0.2">
      <c r="D948" s="2"/>
      <c r="E948" s="2"/>
      <c r="G948" s="2"/>
      <c r="H948" s="2"/>
      <c r="J948" s="2"/>
      <c r="K948" s="2"/>
      <c r="M948" s="2"/>
      <c r="N948" s="2"/>
      <c r="P948" s="2"/>
      <c r="Q948" s="2"/>
    </row>
    <row r="949" spans="4:17" ht="22.5" customHeight="1" x14ac:dyDescent="0.2">
      <c r="D949" s="2"/>
      <c r="E949" s="2"/>
      <c r="G949" s="2"/>
      <c r="H949" s="2"/>
      <c r="J949" s="2"/>
      <c r="K949" s="2"/>
      <c r="M949" s="2"/>
      <c r="N949" s="2"/>
      <c r="P949" s="2"/>
      <c r="Q949" s="2"/>
    </row>
    <row r="950" spans="4:17" ht="22.5" customHeight="1" x14ac:dyDescent="0.2">
      <c r="D950" s="2"/>
      <c r="E950" s="2"/>
      <c r="G950" s="2"/>
      <c r="H950" s="2"/>
      <c r="J950" s="2"/>
      <c r="K950" s="2"/>
      <c r="M950" s="2"/>
      <c r="N950" s="2"/>
      <c r="P950" s="2"/>
      <c r="Q950" s="2"/>
    </row>
    <row r="951" spans="4:17" ht="22.5" customHeight="1" x14ac:dyDescent="0.2">
      <c r="D951" s="2"/>
      <c r="E951" s="2"/>
      <c r="G951" s="2"/>
      <c r="H951" s="2"/>
      <c r="J951" s="2"/>
      <c r="K951" s="2"/>
      <c r="M951" s="2"/>
      <c r="N951" s="2"/>
      <c r="P951" s="2"/>
      <c r="Q951" s="2"/>
    </row>
    <row r="952" spans="4:17" ht="22.5" customHeight="1" x14ac:dyDescent="0.2">
      <c r="D952" s="2"/>
      <c r="E952" s="2"/>
      <c r="G952" s="2"/>
      <c r="H952" s="2"/>
      <c r="J952" s="2"/>
      <c r="K952" s="2"/>
      <c r="M952" s="2"/>
      <c r="N952" s="2"/>
      <c r="P952" s="2"/>
      <c r="Q952" s="2"/>
    </row>
    <row r="953" spans="4:17" ht="22.5" customHeight="1" x14ac:dyDescent="0.2">
      <c r="D953" s="2"/>
      <c r="E953" s="2"/>
      <c r="G953" s="2"/>
      <c r="H953" s="2"/>
      <c r="J953" s="2"/>
      <c r="K953" s="2"/>
      <c r="M953" s="2"/>
      <c r="N953" s="2"/>
      <c r="P953" s="2"/>
      <c r="Q953" s="2"/>
    </row>
    <row r="954" spans="4:17" ht="22.5" customHeight="1" x14ac:dyDescent="0.2">
      <c r="D954" s="2"/>
      <c r="E954" s="2"/>
      <c r="G954" s="2"/>
      <c r="H954" s="2"/>
      <c r="J954" s="2"/>
      <c r="K954" s="2"/>
      <c r="M954" s="2"/>
      <c r="N954" s="2"/>
      <c r="P954" s="2"/>
      <c r="Q954" s="2"/>
    </row>
    <row r="955" spans="4:17" ht="22.5" customHeight="1" x14ac:dyDescent="0.2">
      <c r="D955" s="2"/>
      <c r="E955" s="2"/>
      <c r="G955" s="2"/>
      <c r="H955" s="2"/>
      <c r="J955" s="2"/>
      <c r="K955" s="2"/>
      <c r="M955" s="2"/>
      <c r="N955" s="2"/>
      <c r="P955" s="2"/>
      <c r="Q955" s="2"/>
    </row>
    <row r="956" spans="4:17" ht="22.5" customHeight="1" x14ac:dyDescent="0.2">
      <c r="D956" s="2"/>
      <c r="E956" s="2"/>
      <c r="G956" s="2"/>
      <c r="H956" s="2"/>
      <c r="J956" s="2"/>
      <c r="K956" s="2"/>
      <c r="M956" s="2"/>
      <c r="N956" s="2"/>
      <c r="P956" s="2"/>
      <c r="Q956" s="2"/>
    </row>
    <row r="957" spans="4:17" ht="22.5" customHeight="1" x14ac:dyDescent="0.2">
      <c r="D957" s="2"/>
      <c r="E957" s="2"/>
      <c r="G957" s="2"/>
      <c r="H957" s="2"/>
      <c r="J957" s="2"/>
      <c r="K957" s="2"/>
      <c r="M957" s="2"/>
      <c r="N957" s="2"/>
      <c r="P957" s="2"/>
      <c r="Q957" s="2"/>
    </row>
    <row r="958" spans="4:17" ht="22.5" customHeight="1" x14ac:dyDescent="0.2">
      <c r="D958" s="2"/>
      <c r="E958" s="2"/>
      <c r="G958" s="2"/>
      <c r="H958" s="2"/>
      <c r="J958" s="2"/>
      <c r="K958" s="2"/>
      <c r="M958" s="2"/>
      <c r="N958" s="2"/>
      <c r="P958" s="2"/>
      <c r="Q958" s="2"/>
    </row>
    <row r="959" spans="4:17" ht="22.5" customHeight="1" x14ac:dyDescent="0.2">
      <c r="D959" s="2"/>
      <c r="E959" s="2"/>
      <c r="G959" s="2"/>
      <c r="H959" s="2"/>
      <c r="J959" s="2"/>
      <c r="K959" s="2"/>
      <c r="M959" s="2"/>
      <c r="N959" s="2"/>
      <c r="P959" s="2"/>
      <c r="Q959" s="2"/>
    </row>
    <row r="960" spans="4:17" ht="22.5" customHeight="1" x14ac:dyDescent="0.2">
      <c r="D960" s="2"/>
      <c r="E960" s="2"/>
      <c r="G960" s="2"/>
      <c r="H960" s="2"/>
      <c r="J960" s="2"/>
      <c r="K960" s="2"/>
      <c r="M960" s="2"/>
      <c r="N960" s="2"/>
      <c r="P960" s="2"/>
      <c r="Q960" s="2"/>
    </row>
    <row r="961" spans="4:17" ht="22.5" customHeight="1" x14ac:dyDescent="0.2">
      <c r="D961" s="2"/>
      <c r="E961" s="2"/>
      <c r="G961" s="2"/>
      <c r="H961" s="2"/>
      <c r="J961" s="2"/>
      <c r="K961" s="2"/>
      <c r="M961" s="2"/>
      <c r="N961" s="2"/>
      <c r="P961" s="2"/>
      <c r="Q961" s="2"/>
    </row>
    <row r="962" spans="4:17" ht="22.5" customHeight="1" x14ac:dyDescent="0.2">
      <c r="D962" s="2"/>
      <c r="E962" s="2"/>
      <c r="G962" s="2"/>
      <c r="H962" s="2"/>
      <c r="J962" s="2"/>
      <c r="K962" s="2"/>
      <c r="M962" s="2"/>
      <c r="N962" s="2"/>
      <c r="P962" s="2"/>
      <c r="Q962" s="2"/>
    </row>
    <row r="963" spans="4:17" ht="22.5" customHeight="1" x14ac:dyDescent="0.2">
      <c r="D963" s="2"/>
      <c r="E963" s="2"/>
      <c r="G963" s="2"/>
      <c r="H963" s="2"/>
      <c r="J963" s="2"/>
      <c r="K963" s="2"/>
      <c r="M963" s="2"/>
      <c r="N963" s="2"/>
      <c r="P963" s="2"/>
      <c r="Q963" s="2"/>
    </row>
    <row r="964" spans="4:17" ht="22.5" customHeight="1" x14ac:dyDescent="0.2">
      <c r="D964" s="2"/>
      <c r="E964" s="2"/>
      <c r="G964" s="2"/>
      <c r="H964" s="2"/>
      <c r="J964" s="2"/>
      <c r="K964" s="2"/>
      <c r="M964" s="2"/>
      <c r="N964" s="2"/>
      <c r="P964" s="2"/>
      <c r="Q964" s="2"/>
    </row>
    <row r="965" spans="4:17" ht="22.5" customHeight="1" x14ac:dyDescent="0.2">
      <c r="D965" s="2"/>
      <c r="E965" s="2"/>
      <c r="G965" s="2"/>
      <c r="H965" s="2"/>
      <c r="J965" s="2"/>
      <c r="K965" s="2"/>
      <c r="M965" s="2"/>
      <c r="N965" s="2"/>
      <c r="P965" s="2"/>
      <c r="Q965" s="2"/>
    </row>
    <row r="966" spans="4:17" ht="22.5" customHeight="1" x14ac:dyDescent="0.2">
      <c r="D966" s="2"/>
      <c r="E966" s="2"/>
      <c r="G966" s="2"/>
      <c r="H966" s="2"/>
      <c r="J966" s="2"/>
      <c r="K966" s="2"/>
      <c r="M966" s="2"/>
      <c r="N966" s="2"/>
      <c r="P966" s="2"/>
      <c r="Q966" s="2"/>
    </row>
    <row r="967" spans="4:17" ht="22.5" customHeight="1" x14ac:dyDescent="0.2">
      <c r="D967" s="2"/>
      <c r="E967" s="2"/>
      <c r="G967" s="2"/>
      <c r="H967" s="2"/>
      <c r="J967" s="2"/>
      <c r="K967" s="2"/>
      <c r="M967" s="2"/>
      <c r="N967" s="2"/>
      <c r="P967" s="2"/>
      <c r="Q967" s="2"/>
    </row>
    <row r="968" spans="4:17" ht="22.5" customHeight="1" x14ac:dyDescent="0.2">
      <c r="D968" s="2"/>
      <c r="E968" s="2"/>
      <c r="G968" s="2"/>
      <c r="H968" s="2"/>
      <c r="J968" s="2"/>
      <c r="K968" s="2"/>
      <c r="M968" s="2"/>
      <c r="N968" s="2"/>
      <c r="P968" s="2"/>
      <c r="Q968" s="2"/>
    </row>
    <row r="969" spans="4:17" ht="22.5" customHeight="1" x14ac:dyDescent="0.2">
      <c r="D969" s="2"/>
      <c r="E969" s="2"/>
      <c r="G969" s="2"/>
      <c r="H969" s="2"/>
      <c r="J969" s="2"/>
      <c r="K969" s="2"/>
      <c r="M969" s="2"/>
      <c r="N969" s="2"/>
      <c r="P969" s="2"/>
      <c r="Q969" s="2"/>
    </row>
    <row r="970" spans="4:17" ht="22.5" customHeight="1" x14ac:dyDescent="0.2">
      <c r="D970" s="2"/>
      <c r="E970" s="2"/>
      <c r="G970" s="2"/>
      <c r="H970" s="2"/>
      <c r="J970" s="2"/>
      <c r="K970" s="2"/>
      <c r="M970" s="2"/>
      <c r="N970" s="2"/>
      <c r="P970" s="2"/>
      <c r="Q970" s="2"/>
    </row>
    <row r="971" spans="4:17" ht="22.5" customHeight="1" x14ac:dyDescent="0.2">
      <c r="D971" s="2"/>
      <c r="E971" s="2"/>
      <c r="G971" s="2"/>
      <c r="H971" s="2"/>
      <c r="J971" s="2"/>
      <c r="K971" s="2"/>
      <c r="M971" s="2"/>
      <c r="N971" s="2"/>
      <c r="P971" s="2"/>
      <c r="Q971" s="2"/>
    </row>
    <row r="972" spans="4:17" ht="22.5" customHeight="1" x14ac:dyDescent="0.2">
      <c r="D972" s="2"/>
      <c r="E972" s="2"/>
      <c r="G972" s="2"/>
      <c r="H972" s="2"/>
      <c r="J972" s="2"/>
      <c r="K972" s="2"/>
      <c r="M972" s="2"/>
      <c r="N972" s="2"/>
      <c r="P972" s="2"/>
      <c r="Q972" s="2"/>
    </row>
    <row r="973" spans="4:17" ht="22.5" customHeight="1" x14ac:dyDescent="0.2">
      <c r="D973" s="2"/>
      <c r="E973" s="2"/>
      <c r="G973" s="2"/>
      <c r="H973" s="2"/>
      <c r="J973" s="2"/>
      <c r="K973" s="2"/>
      <c r="M973" s="2"/>
      <c r="N973" s="2"/>
      <c r="P973" s="2"/>
      <c r="Q973" s="2"/>
    </row>
    <row r="974" spans="4:17" ht="22.5" customHeight="1" x14ac:dyDescent="0.2">
      <c r="D974" s="2"/>
      <c r="E974" s="2"/>
      <c r="G974" s="2"/>
      <c r="H974" s="2"/>
      <c r="J974" s="2"/>
      <c r="K974" s="2"/>
      <c r="M974" s="2"/>
      <c r="N974" s="2"/>
      <c r="P974" s="2"/>
      <c r="Q974" s="2"/>
    </row>
    <row r="975" spans="4:17" ht="22.5" customHeight="1" x14ac:dyDescent="0.2">
      <c r="D975" s="2"/>
      <c r="E975" s="2"/>
      <c r="G975" s="2"/>
      <c r="H975" s="2"/>
      <c r="J975" s="2"/>
      <c r="K975" s="2"/>
      <c r="M975" s="2"/>
      <c r="N975" s="2"/>
      <c r="P975" s="2"/>
      <c r="Q975" s="2"/>
    </row>
    <row r="976" spans="4:17" ht="22.5" customHeight="1" x14ac:dyDescent="0.2">
      <c r="D976" s="2"/>
      <c r="E976" s="2"/>
      <c r="G976" s="2"/>
      <c r="H976" s="2"/>
      <c r="J976" s="2"/>
      <c r="K976" s="2"/>
      <c r="M976" s="2"/>
      <c r="N976" s="2"/>
      <c r="P976" s="2"/>
      <c r="Q976" s="2"/>
    </row>
    <row r="977" spans="4:17" ht="22.5" customHeight="1" x14ac:dyDescent="0.2">
      <c r="D977" s="2"/>
      <c r="E977" s="2"/>
      <c r="G977" s="2"/>
      <c r="H977" s="2"/>
      <c r="J977" s="2"/>
      <c r="K977" s="2"/>
      <c r="M977" s="2"/>
      <c r="N977" s="2"/>
      <c r="P977" s="2"/>
      <c r="Q977" s="2"/>
    </row>
    <row r="978" spans="4:17" ht="22.5" customHeight="1" x14ac:dyDescent="0.2">
      <c r="D978" s="2"/>
      <c r="E978" s="2"/>
      <c r="G978" s="2"/>
      <c r="H978" s="2"/>
      <c r="J978" s="2"/>
      <c r="K978" s="2"/>
      <c r="M978" s="2"/>
      <c r="N978" s="2"/>
      <c r="P978" s="2"/>
      <c r="Q978" s="2"/>
    </row>
    <row r="979" spans="4:17" ht="22.5" customHeight="1" x14ac:dyDescent="0.2">
      <c r="D979" s="2"/>
      <c r="E979" s="2"/>
      <c r="G979" s="2"/>
      <c r="H979" s="2"/>
      <c r="J979" s="2"/>
      <c r="K979" s="2"/>
      <c r="M979" s="2"/>
      <c r="N979" s="2"/>
      <c r="P979" s="2"/>
      <c r="Q979" s="2"/>
    </row>
    <row r="980" spans="4:17" ht="22.5" customHeight="1" x14ac:dyDescent="0.2">
      <c r="D980" s="2"/>
      <c r="E980" s="2"/>
      <c r="G980" s="2"/>
      <c r="H980" s="2"/>
      <c r="J980" s="2"/>
      <c r="K980" s="2"/>
      <c r="M980" s="2"/>
      <c r="N980" s="2"/>
      <c r="P980" s="2"/>
      <c r="Q980" s="2"/>
    </row>
    <row r="981" spans="4:17" ht="22.5" customHeight="1" x14ac:dyDescent="0.2">
      <c r="D981" s="2"/>
      <c r="E981" s="2"/>
      <c r="G981" s="2"/>
      <c r="H981" s="2"/>
      <c r="J981" s="2"/>
      <c r="K981" s="2"/>
      <c r="M981" s="2"/>
      <c r="N981" s="2"/>
      <c r="P981" s="2"/>
      <c r="Q981" s="2"/>
    </row>
    <row r="982" spans="4:17" ht="22.5" customHeight="1" x14ac:dyDescent="0.2">
      <c r="D982" s="2"/>
      <c r="E982" s="2"/>
      <c r="G982" s="2"/>
      <c r="H982" s="2"/>
      <c r="J982" s="2"/>
      <c r="K982" s="2"/>
      <c r="M982" s="2"/>
      <c r="N982" s="2"/>
      <c r="P982" s="2"/>
      <c r="Q982" s="2"/>
    </row>
    <row r="983" spans="4:17" ht="22.5" customHeight="1" x14ac:dyDescent="0.2">
      <c r="D983" s="2"/>
      <c r="E983" s="2"/>
      <c r="G983" s="2"/>
      <c r="H983" s="2"/>
      <c r="J983" s="2"/>
      <c r="K983" s="2"/>
      <c r="M983" s="2"/>
      <c r="N983" s="2"/>
      <c r="P983" s="2"/>
      <c r="Q983" s="2"/>
    </row>
    <row r="984" spans="4:17" ht="22.5" customHeight="1" x14ac:dyDescent="0.2">
      <c r="D984" s="2"/>
      <c r="E984" s="2"/>
      <c r="G984" s="2"/>
      <c r="H984" s="2"/>
      <c r="J984" s="2"/>
      <c r="K984" s="2"/>
      <c r="M984" s="2"/>
      <c r="N984" s="2"/>
      <c r="P984" s="2"/>
      <c r="Q984" s="2"/>
    </row>
    <row r="985" spans="4:17" ht="22.5" customHeight="1" x14ac:dyDescent="0.2">
      <c r="D985" s="2"/>
      <c r="E985" s="2"/>
      <c r="G985" s="2"/>
      <c r="H985" s="2"/>
      <c r="J985" s="2"/>
      <c r="K985" s="2"/>
      <c r="M985" s="2"/>
      <c r="N985" s="2"/>
      <c r="P985" s="2"/>
      <c r="Q985" s="2"/>
    </row>
    <row r="986" spans="4:17" ht="22.5" customHeight="1" x14ac:dyDescent="0.2">
      <c r="D986" s="2"/>
      <c r="E986" s="2"/>
      <c r="G986" s="2"/>
      <c r="H986" s="2"/>
      <c r="J986" s="2"/>
      <c r="K986" s="2"/>
      <c r="M986" s="2"/>
      <c r="N986" s="2"/>
      <c r="P986" s="2"/>
      <c r="Q986" s="2"/>
    </row>
    <row r="987" spans="4:17" ht="22.5" customHeight="1" x14ac:dyDescent="0.2">
      <c r="D987" s="2"/>
      <c r="E987" s="2"/>
      <c r="G987" s="2"/>
      <c r="H987" s="2"/>
      <c r="J987" s="2"/>
      <c r="K987" s="2"/>
      <c r="M987" s="2"/>
      <c r="N987" s="2"/>
      <c r="P987" s="2"/>
      <c r="Q987" s="2"/>
    </row>
    <row r="988" spans="4:17" ht="22.5" customHeight="1" x14ac:dyDescent="0.2">
      <c r="D988" s="2"/>
      <c r="E988" s="2"/>
      <c r="G988" s="2"/>
      <c r="H988" s="2"/>
      <c r="J988" s="2"/>
      <c r="K988" s="2"/>
      <c r="M988" s="2"/>
      <c r="N988" s="2"/>
      <c r="P988" s="2"/>
      <c r="Q988" s="2"/>
    </row>
    <row r="989" spans="4:17" ht="22.5" customHeight="1" x14ac:dyDescent="0.2">
      <c r="D989" s="2"/>
      <c r="E989" s="2"/>
      <c r="G989" s="2"/>
      <c r="H989" s="2"/>
      <c r="J989" s="2"/>
      <c r="K989" s="2"/>
      <c r="M989" s="2"/>
      <c r="N989" s="2"/>
      <c r="P989" s="2"/>
      <c r="Q989" s="2"/>
    </row>
    <row r="990" spans="4:17" ht="22.5" customHeight="1" x14ac:dyDescent="0.2">
      <c r="D990" s="2"/>
      <c r="E990" s="2"/>
      <c r="G990" s="2"/>
      <c r="H990" s="2"/>
      <c r="J990" s="2"/>
      <c r="K990" s="2"/>
      <c r="M990" s="2"/>
      <c r="N990" s="2"/>
      <c r="P990" s="2"/>
      <c r="Q990" s="2"/>
    </row>
    <row r="991" spans="4:17" ht="22.5" customHeight="1" x14ac:dyDescent="0.2">
      <c r="D991" s="2"/>
      <c r="E991" s="2"/>
      <c r="G991" s="2"/>
      <c r="H991" s="2"/>
      <c r="J991" s="2"/>
      <c r="K991" s="2"/>
      <c r="M991" s="2"/>
      <c r="N991" s="2"/>
      <c r="P991" s="2"/>
      <c r="Q991" s="2"/>
    </row>
    <row r="992" spans="4:17" ht="22.5" customHeight="1" x14ac:dyDescent="0.2">
      <c r="D992" s="2"/>
      <c r="E992" s="2"/>
      <c r="G992" s="2"/>
      <c r="H992" s="2"/>
      <c r="J992" s="2"/>
      <c r="K992" s="2"/>
      <c r="M992" s="2"/>
      <c r="N992" s="2"/>
      <c r="P992" s="2"/>
      <c r="Q992" s="2"/>
    </row>
    <row r="993" spans="4:17" ht="22.5" customHeight="1" x14ac:dyDescent="0.2">
      <c r="D993" s="2"/>
      <c r="E993" s="2"/>
      <c r="G993" s="2"/>
      <c r="H993" s="2"/>
      <c r="J993" s="2"/>
      <c r="K993" s="2"/>
      <c r="M993" s="2"/>
      <c r="N993" s="2"/>
      <c r="P993" s="2"/>
      <c r="Q993" s="2"/>
    </row>
    <row r="994" spans="4:17" ht="22.5" customHeight="1" x14ac:dyDescent="0.2">
      <c r="D994" s="2"/>
      <c r="E994" s="2"/>
      <c r="G994" s="2"/>
      <c r="H994" s="2"/>
      <c r="J994" s="2"/>
      <c r="K994" s="2"/>
      <c r="M994" s="2"/>
      <c r="N994" s="2"/>
      <c r="P994" s="2"/>
      <c r="Q994" s="2"/>
    </row>
    <row r="995" spans="4:17" ht="22.5" customHeight="1" x14ac:dyDescent="0.2">
      <c r="D995" s="2"/>
      <c r="E995" s="2"/>
      <c r="G995" s="2"/>
      <c r="H995" s="2"/>
      <c r="J995" s="2"/>
      <c r="K995" s="2"/>
      <c r="M995" s="2"/>
      <c r="N995" s="2"/>
      <c r="P995" s="2"/>
      <c r="Q995" s="2"/>
    </row>
    <row r="996" spans="4:17" ht="22.5" customHeight="1" x14ac:dyDescent="0.2">
      <c r="D996" s="2"/>
      <c r="E996" s="2"/>
      <c r="G996" s="2"/>
      <c r="H996" s="2"/>
      <c r="J996" s="2"/>
      <c r="K996" s="2"/>
      <c r="M996" s="2"/>
      <c r="N996" s="2"/>
      <c r="P996" s="2"/>
      <c r="Q996" s="2"/>
    </row>
    <row r="997" spans="4:17" ht="22.5" customHeight="1" x14ac:dyDescent="0.2">
      <c r="D997" s="2"/>
      <c r="E997" s="2"/>
      <c r="G997" s="2"/>
      <c r="H997" s="2"/>
      <c r="J997" s="2"/>
      <c r="K997" s="2"/>
      <c r="M997" s="2"/>
      <c r="N997" s="2"/>
      <c r="P997" s="2"/>
      <c r="Q997" s="2"/>
    </row>
    <row r="998" spans="4:17" ht="22.5" customHeight="1" x14ac:dyDescent="0.2">
      <c r="D998" s="2"/>
      <c r="E998" s="2"/>
      <c r="G998" s="2"/>
      <c r="H998" s="2"/>
      <c r="J998" s="2"/>
      <c r="K998" s="2"/>
      <c r="M998" s="2"/>
      <c r="N998" s="2"/>
      <c r="P998" s="2"/>
      <c r="Q998" s="2"/>
    </row>
    <row r="999" spans="4:17" ht="22.5" customHeight="1" x14ac:dyDescent="0.2">
      <c r="D999" s="2"/>
      <c r="E999" s="2"/>
      <c r="G999" s="2"/>
      <c r="H999" s="2"/>
      <c r="J999" s="2"/>
      <c r="K999" s="2"/>
      <c r="M999" s="2"/>
      <c r="N999" s="2"/>
      <c r="P999" s="2"/>
      <c r="Q999" s="2"/>
    </row>
    <row r="1000" spans="4:17" ht="22.5" customHeight="1" x14ac:dyDescent="0.2">
      <c r="D1000" s="2"/>
      <c r="E1000" s="2"/>
      <c r="G1000" s="2"/>
      <c r="H1000" s="2"/>
      <c r="J1000" s="2"/>
      <c r="K1000" s="2"/>
      <c r="M1000" s="2"/>
      <c r="N1000" s="2"/>
      <c r="P1000" s="2"/>
      <c r="Q1000" s="2"/>
    </row>
    <row r="1001" spans="4:17" ht="22.5" customHeight="1" x14ac:dyDescent="0.2">
      <c r="D1001" s="2"/>
      <c r="E1001" s="2"/>
      <c r="G1001" s="2"/>
      <c r="H1001" s="2"/>
      <c r="J1001" s="2"/>
      <c r="K1001" s="2"/>
      <c r="M1001" s="2"/>
      <c r="N1001" s="2"/>
      <c r="P1001" s="2"/>
      <c r="Q1001" s="2"/>
    </row>
  </sheetData>
  <mergeCells count="6">
    <mergeCell ref="A15:B15"/>
    <mergeCell ref="A1:B2"/>
    <mergeCell ref="A11:B11"/>
    <mergeCell ref="A12:B12"/>
    <mergeCell ref="A13:B13"/>
    <mergeCell ref="A14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N12" sqref="N12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7" customFormat="1" ht="27" customHeight="1" x14ac:dyDescent="0.2">
      <c r="A2" s="13" t="s">
        <v>12</v>
      </c>
      <c r="B2" s="14" t="str">
        <f>data!B3</f>
        <v>มูล</v>
      </c>
      <c r="C2" s="13" t="s">
        <v>3</v>
      </c>
      <c r="D2" s="14" t="str">
        <f>data!B4</f>
        <v>TS12</v>
      </c>
      <c r="E2" s="13" t="s">
        <v>13</v>
      </c>
      <c r="F2" s="14" t="str">
        <f>data!B5</f>
        <v>ลำเซบก บ้านท่าบ่อแบง (M.69)</v>
      </c>
      <c r="G2" s="13" t="s">
        <v>14</v>
      </c>
      <c r="H2" s="14" t="str">
        <f>data!B6</f>
        <v>ต.ขามเปี้ย อ.ตระการพืชผล จ.อุบลราชธานี</v>
      </c>
      <c r="I2" s="13" t="s">
        <v>15</v>
      </c>
      <c r="J2" s="14">
        <f>data!B7</f>
        <v>15.504586</v>
      </c>
      <c r="K2" s="13" t="s">
        <v>16</v>
      </c>
      <c r="L2" s="14">
        <f>data!B8</f>
        <v>104.966278</v>
      </c>
    </row>
    <row r="3" spans="1:12" s="8" customFormat="1" ht="30" customHeight="1" x14ac:dyDescent="0.2">
      <c r="A3" s="57" t="str">
        <f>"Water Year "&amp;data!B9</f>
        <v>Water Year 2017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8"/>
  <sheetViews>
    <sheetView showGridLines="0" view="pageBreakPreview" zoomScale="80" zoomScaleNormal="77" zoomScaleSheetLayoutView="80" workbookViewId="0">
      <selection activeCell="Q17" sqref="Q17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5" s="12" customFormat="1" ht="27" customHeight="1" x14ac:dyDescent="0.2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s="7" customFormat="1" ht="27" customHeight="1" x14ac:dyDescent="0.2">
      <c r="A2" s="13" t="s">
        <v>12</v>
      </c>
      <c r="B2" s="14" t="str">
        <f>data!B3</f>
        <v>มูล</v>
      </c>
      <c r="C2" s="13" t="s">
        <v>3</v>
      </c>
      <c r="D2" s="14" t="str">
        <f>data!B4</f>
        <v>TS12</v>
      </c>
      <c r="E2" s="13" t="s">
        <v>13</v>
      </c>
      <c r="F2" s="14" t="str">
        <f>data!B5</f>
        <v>ลำเซบก บ้านท่าบ่อแบง (M.69)</v>
      </c>
      <c r="G2" s="13" t="s">
        <v>14</v>
      </c>
      <c r="H2" s="14" t="str">
        <f>data!B6</f>
        <v>ต.ขามเปี้ย อ.ตระการพืชผล จ.อุบลราชธานี</v>
      </c>
      <c r="I2" s="13" t="s">
        <v>15</v>
      </c>
      <c r="J2" s="14">
        <f>data!B7</f>
        <v>15.504586</v>
      </c>
      <c r="K2" s="13" t="s">
        <v>16</v>
      </c>
      <c r="L2" s="14">
        <f>data!B8</f>
        <v>104.966278</v>
      </c>
    </row>
    <row r="3" spans="1:15" s="8" customFormat="1" ht="30" customHeight="1" x14ac:dyDescent="0.2">
      <c r="A3" s="57" t="str">
        <f>"Water Year "&amp;data!B9</f>
        <v>Water Year 2017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N3" s="8" t="s">
        <v>44</v>
      </c>
    </row>
    <row r="5" spans="1:15" x14ac:dyDescent="0.2">
      <c r="N5" s="4" t="s">
        <v>22</v>
      </c>
      <c r="O5" s="4" t="s">
        <v>23</v>
      </c>
    </row>
    <row r="6" spans="1:15" x14ac:dyDescent="0.2">
      <c r="N6" s="4">
        <v>106.1</v>
      </c>
      <c r="O6" s="4">
        <v>4.9000000000000004</v>
      </c>
    </row>
    <row r="7" spans="1:15" x14ac:dyDescent="0.2">
      <c r="N7" s="4">
        <v>106.96</v>
      </c>
      <c r="O7" s="4">
        <v>37.200000000000003</v>
      </c>
    </row>
    <row r="8" spans="1:15" x14ac:dyDescent="0.2">
      <c r="N8" s="4">
        <v>107.72</v>
      </c>
      <c r="O8" s="4">
        <v>60.3</v>
      </c>
    </row>
    <row r="9" spans="1:15" x14ac:dyDescent="0.2">
      <c r="N9" s="4">
        <v>107.83</v>
      </c>
      <c r="O9" s="4">
        <v>64.3</v>
      </c>
    </row>
    <row r="10" spans="1:15" x14ac:dyDescent="0.2">
      <c r="N10" s="4">
        <v>108.4</v>
      </c>
      <c r="O10" s="4">
        <v>87.3</v>
      </c>
    </row>
    <row r="11" spans="1:15" x14ac:dyDescent="0.2">
      <c r="N11" s="4">
        <v>108.79</v>
      </c>
      <c r="O11" s="4">
        <v>105.1</v>
      </c>
    </row>
    <row r="12" spans="1:15" x14ac:dyDescent="0.2">
      <c r="N12" s="4">
        <v>108.87</v>
      </c>
      <c r="O12" s="4">
        <v>109.2</v>
      </c>
    </row>
    <row r="13" spans="1:15" x14ac:dyDescent="0.2">
      <c r="N13" s="4">
        <v>108.98</v>
      </c>
      <c r="O13" s="4">
        <v>114.7</v>
      </c>
    </row>
    <row r="14" spans="1:15" x14ac:dyDescent="0.2">
      <c r="N14" s="4">
        <v>109.03</v>
      </c>
      <c r="O14" s="4">
        <v>117.1</v>
      </c>
    </row>
    <row r="15" spans="1:15" x14ac:dyDescent="0.2">
      <c r="N15" s="4">
        <v>109.11</v>
      </c>
      <c r="O15" s="4">
        <v>121.9</v>
      </c>
    </row>
    <row r="16" spans="1:15" x14ac:dyDescent="0.2">
      <c r="N16" s="4">
        <v>109.23</v>
      </c>
      <c r="O16" s="4">
        <v>128.19999999999999</v>
      </c>
    </row>
    <row r="17" spans="14:15" x14ac:dyDescent="0.2">
      <c r="N17" s="4">
        <v>109.34</v>
      </c>
      <c r="O17" s="4">
        <v>134</v>
      </c>
    </row>
    <row r="18" spans="14:15" x14ac:dyDescent="0.2">
      <c r="N18" s="4">
        <v>109.45</v>
      </c>
      <c r="O18" s="4">
        <v>140.6</v>
      </c>
    </row>
    <row r="19" spans="14:15" x14ac:dyDescent="0.2">
      <c r="N19" s="4">
        <v>109.51</v>
      </c>
      <c r="O19" s="4">
        <v>144.19999999999999</v>
      </c>
    </row>
    <row r="20" spans="14:15" x14ac:dyDescent="0.2">
      <c r="N20" s="4">
        <v>109.54</v>
      </c>
      <c r="O20" s="4">
        <v>146.1</v>
      </c>
    </row>
    <row r="21" spans="14:15" x14ac:dyDescent="0.2">
      <c r="N21" s="4">
        <v>109.59</v>
      </c>
      <c r="O21" s="4">
        <v>148.9</v>
      </c>
    </row>
    <row r="22" spans="14:15" x14ac:dyDescent="0.2">
      <c r="N22" s="4">
        <v>109.62</v>
      </c>
      <c r="O22" s="4">
        <v>150.69999999999999</v>
      </c>
    </row>
    <row r="23" spans="14:15" x14ac:dyDescent="0.2">
      <c r="N23" s="4">
        <v>109.64</v>
      </c>
      <c r="O23" s="4">
        <v>152.1</v>
      </c>
    </row>
    <row r="24" spans="14:15" x14ac:dyDescent="0.2">
      <c r="N24" s="4">
        <v>109.66</v>
      </c>
      <c r="O24" s="4">
        <v>152.9</v>
      </c>
    </row>
    <row r="25" spans="14:15" x14ac:dyDescent="0.2">
      <c r="N25" s="4">
        <v>109.69</v>
      </c>
      <c r="O25" s="4">
        <v>154.9</v>
      </c>
    </row>
    <row r="26" spans="14:15" x14ac:dyDescent="0.2">
      <c r="N26" s="4">
        <v>109.74</v>
      </c>
      <c r="O26" s="4">
        <v>157.9</v>
      </c>
    </row>
    <row r="27" spans="14:15" x14ac:dyDescent="0.2">
      <c r="N27" s="4">
        <v>109.77</v>
      </c>
      <c r="O27" s="4">
        <v>159.9</v>
      </c>
    </row>
    <row r="28" spans="14:15" x14ac:dyDescent="0.2">
      <c r="N28" s="4">
        <v>109.8</v>
      </c>
      <c r="O28" s="4">
        <v>162.19999999999999</v>
      </c>
    </row>
    <row r="29" spans="14:15" x14ac:dyDescent="0.2">
      <c r="N29" s="4">
        <v>109.84</v>
      </c>
      <c r="O29" s="4">
        <v>164.4</v>
      </c>
    </row>
    <row r="30" spans="14:15" x14ac:dyDescent="0.2">
      <c r="N30" s="4">
        <v>109.87</v>
      </c>
      <c r="O30" s="4">
        <v>166.4</v>
      </c>
    </row>
    <row r="31" spans="14:15" x14ac:dyDescent="0.2">
      <c r="N31" s="4">
        <v>109.9</v>
      </c>
      <c r="O31" s="4">
        <v>168.5</v>
      </c>
    </row>
    <row r="32" spans="14:15" x14ac:dyDescent="0.2">
      <c r="N32" s="4">
        <v>109.93</v>
      </c>
      <c r="O32" s="4">
        <v>170.3</v>
      </c>
    </row>
    <row r="33" spans="14:15" x14ac:dyDescent="0.2">
      <c r="N33" s="4">
        <v>109.94</v>
      </c>
      <c r="O33" s="4">
        <v>170.7</v>
      </c>
    </row>
    <row r="34" spans="14:15" x14ac:dyDescent="0.2">
      <c r="N34" s="4">
        <v>109.96</v>
      </c>
      <c r="O34" s="4">
        <v>172.2</v>
      </c>
    </row>
    <row r="35" spans="14:15" x14ac:dyDescent="0.2">
      <c r="N35" s="4">
        <v>109.97</v>
      </c>
      <c r="O35" s="4">
        <v>173</v>
      </c>
    </row>
    <row r="36" spans="14:15" x14ac:dyDescent="0.2">
      <c r="N36" s="4">
        <v>109.98</v>
      </c>
      <c r="O36" s="4">
        <v>173.4</v>
      </c>
    </row>
    <row r="37" spans="14:15" x14ac:dyDescent="0.2">
      <c r="N37" s="4">
        <v>110.15</v>
      </c>
      <c r="O37" s="4">
        <v>184.9</v>
      </c>
    </row>
    <row r="38" spans="14:15" x14ac:dyDescent="0.2">
      <c r="N38" s="4">
        <v>110.28</v>
      </c>
      <c r="O38" s="4">
        <v>194.2</v>
      </c>
    </row>
    <row r="39" spans="14:15" x14ac:dyDescent="0.2">
      <c r="N39" s="4">
        <v>110.38</v>
      </c>
      <c r="O39" s="4">
        <v>201.3</v>
      </c>
    </row>
    <row r="40" spans="14:15" x14ac:dyDescent="0.2">
      <c r="N40" s="4">
        <v>110.45</v>
      </c>
      <c r="O40" s="4">
        <v>206.9</v>
      </c>
    </row>
    <row r="41" spans="14:15" x14ac:dyDescent="0.2">
      <c r="N41" s="4">
        <v>110.52</v>
      </c>
      <c r="O41" s="4">
        <v>212.3</v>
      </c>
    </row>
    <row r="42" spans="14:15" x14ac:dyDescent="0.2">
      <c r="N42" s="4">
        <v>110.62</v>
      </c>
      <c r="O42" s="4">
        <v>219.4</v>
      </c>
    </row>
    <row r="43" spans="14:15" x14ac:dyDescent="0.2">
      <c r="N43" s="4">
        <v>110.69</v>
      </c>
      <c r="O43" s="4">
        <v>224.6</v>
      </c>
    </row>
    <row r="44" spans="14:15" x14ac:dyDescent="0.2">
      <c r="N44" s="4">
        <v>110.73</v>
      </c>
      <c r="O44" s="4">
        <v>227.9</v>
      </c>
    </row>
    <row r="45" spans="14:15" x14ac:dyDescent="0.2">
      <c r="N45" s="4">
        <v>110.81</v>
      </c>
      <c r="O45" s="4">
        <v>234.4</v>
      </c>
    </row>
    <row r="46" spans="14:15" x14ac:dyDescent="0.2">
      <c r="N46" s="4">
        <v>110.89</v>
      </c>
      <c r="O46" s="4">
        <v>240.7</v>
      </c>
    </row>
    <row r="47" spans="14:15" x14ac:dyDescent="0.2">
      <c r="N47" s="4">
        <v>111.02</v>
      </c>
      <c r="O47" s="4">
        <v>252.9</v>
      </c>
    </row>
    <row r="48" spans="14:15" x14ac:dyDescent="0.2">
      <c r="N48" s="4">
        <v>111.12</v>
      </c>
      <c r="O48" s="4">
        <v>260.39999999999998</v>
      </c>
    </row>
    <row r="49" spans="14:15" x14ac:dyDescent="0.2">
      <c r="N49" s="4">
        <v>111.44</v>
      </c>
      <c r="O49" s="4">
        <v>288.3</v>
      </c>
    </row>
    <row r="50" spans="14:15" x14ac:dyDescent="0.2">
      <c r="N50" s="4">
        <v>111.66</v>
      </c>
      <c r="O50" s="4">
        <v>308.60000000000002</v>
      </c>
    </row>
    <row r="51" spans="14:15" x14ac:dyDescent="0.2">
      <c r="N51" s="4">
        <v>111.8</v>
      </c>
      <c r="O51" s="4">
        <v>259.2</v>
      </c>
    </row>
    <row r="52" spans="14:15" x14ac:dyDescent="0.2">
      <c r="N52" s="4">
        <v>112.3</v>
      </c>
      <c r="O52" s="4">
        <v>275</v>
      </c>
    </row>
    <row r="53" spans="14:15" x14ac:dyDescent="0.2">
      <c r="N53" s="4">
        <v>112.97</v>
      </c>
      <c r="O53" s="4">
        <v>327.39999999999998</v>
      </c>
    </row>
    <row r="54" spans="14:15" x14ac:dyDescent="0.2">
      <c r="N54" s="4">
        <v>113.22</v>
      </c>
      <c r="O54" s="4">
        <v>347.8</v>
      </c>
    </row>
    <row r="55" spans="14:15" x14ac:dyDescent="0.2">
      <c r="N55" s="4">
        <v>113.31</v>
      </c>
      <c r="O55" s="4">
        <v>354.8</v>
      </c>
    </row>
    <row r="56" spans="14:15" x14ac:dyDescent="0.2">
      <c r="N56" s="4">
        <v>113.63</v>
      </c>
      <c r="O56" s="4">
        <v>382.2</v>
      </c>
    </row>
    <row r="57" spans="14:15" x14ac:dyDescent="0.2">
      <c r="N57" s="4">
        <v>114.19</v>
      </c>
      <c r="O57" s="4">
        <v>433.6</v>
      </c>
    </row>
    <row r="58" spans="14:15" x14ac:dyDescent="0.2">
      <c r="N58" s="4">
        <v>114.34</v>
      </c>
      <c r="O58" s="4">
        <v>447.3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8"/>
  <sheetViews>
    <sheetView topLeftCell="I1" zoomScale="50" zoomScaleNormal="50" workbookViewId="0">
      <selection activeCell="Y54" sqref="Y54"/>
    </sheetView>
  </sheetViews>
  <sheetFormatPr defaultRowHeight="12.75" x14ac:dyDescent="0.2"/>
  <cols>
    <col min="1" max="1" width="4.875" style="17" customWidth="1"/>
    <col min="2" max="14" width="8.125" style="17" customWidth="1"/>
    <col min="15" max="15" width="6.125" style="17" customWidth="1"/>
    <col min="16" max="28" width="8.125" style="17" customWidth="1"/>
    <col min="29" max="29" width="6.125" style="17" customWidth="1"/>
    <col min="30" max="16384" width="9" style="17"/>
  </cols>
  <sheetData>
    <row r="1" spans="1:34" x14ac:dyDescent="0.2">
      <c r="B1" s="18" t="s">
        <v>49</v>
      </c>
      <c r="P1" s="18" t="s">
        <v>48</v>
      </c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D1" s="17" t="s">
        <v>43</v>
      </c>
    </row>
    <row r="2" spans="1:34" ht="13.5" thickBot="1" x14ac:dyDescent="0.25">
      <c r="B2" s="20" t="s">
        <v>50</v>
      </c>
      <c r="P2" s="20" t="s">
        <v>41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34" ht="27" thickTop="1" thickBot="1" x14ac:dyDescent="0.25">
      <c r="A3" s="17" t="s">
        <v>42</v>
      </c>
      <c r="B3" s="21" t="s">
        <v>27</v>
      </c>
      <c r="C3" s="22" t="s">
        <v>28</v>
      </c>
      <c r="D3" s="22" t="s">
        <v>29</v>
      </c>
      <c r="E3" s="22" t="s">
        <v>30</v>
      </c>
      <c r="F3" s="22" t="s">
        <v>31</v>
      </c>
      <c r="G3" s="22" t="s">
        <v>32</v>
      </c>
      <c r="H3" s="22" t="s">
        <v>33</v>
      </c>
      <c r="I3" s="22" t="s">
        <v>34</v>
      </c>
      <c r="J3" s="22" t="s">
        <v>35</v>
      </c>
      <c r="K3" s="22" t="s">
        <v>36</v>
      </c>
      <c r="L3" s="22" t="s">
        <v>37</v>
      </c>
      <c r="M3" s="22" t="s">
        <v>38</v>
      </c>
      <c r="N3" s="23" t="s">
        <v>39</v>
      </c>
      <c r="O3" s="24" t="s">
        <v>42</v>
      </c>
      <c r="P3" s="25" t="s">
        <v>27</v>
      </c>
      <c r="Q3" s="26" t="s">
        <v>28</v>
      </c>
      <c r="R3" s="26" t="s">
        <v>29</v>
      </c>
      <c r="S3" s="26" t="s">
        <v>30</v>
      </c>
      <c r="T3" s="26" t="s">
        <v>31</v>
      </c>
      <c r="U3" s="26" t="s">
        <v>32</v>
      </c>
      <c r="V3" s="26" t="s">
        <v>33</v>
      </c>
      <c r="W3" s="26" t="s">
        <v>34</v>
      </c>
      <c r="X3" s="26" t="s">
        <v>35</v>
      </c>
      <c r="Y3" s="26" t="s">
        <v>36</v>
      </c>
      <c r="Z3" s="26" t="s">
        <v>37</v>
      </c>
      <c r="AA3" s="26" t="s">
        <v>38</v>
      </c>
      <c r="AB3" s="27" t="s">
        <v>39</v>
      </c>
      <c r="AD3" s="28" t="s">
        <v>22</v>
      </c>
      <c r="AE3" s="28" t="s">
        <v>23</v>
      </c>
    </row>
    <row r="4" spans="1:34" ht="13.5" thickBot="1" x14ac:dyDescent="0.25">
      <c r="A4" s="17">
        <f t="shared" ref="A4:A33" si="0">C4</f>
        <v>69.7</v>
      </c>
      <c r="B4" s="29">
        <v>1</v>
      </c>
      <c r="C4" s="30">
        <v>69.7</v>
      </c>
      <c r="D4" s="30">
        <v>58.4</v>
      </c>
      <c r="E4" s="30">
        <v>123.1</v>
      </c>
      <c r="F4" s="30">
        <v>115.7</v>
      </c>
      <c r="G4" s="30">
        <v>288.3</v>
      </c>
      <c r="H4" s="30">
        <v>13</v>
      </c>
      <c r="I4" s="30">
        <v>354.8</v>
      </c>
      <c r="J4" s="30">
        <v>219.4</v>
      </c>
      <c r="K4" s="30">
        <v>147.9</v>
      </c>
      <c r="L4" s="30">
        <v>173.3</v>
      </c>
      <c r="M4" s="30">
        <v>151.30000000000001</v>
      </c>
      <c r="N4" s="31" t="s">
        <v>40</v>
      </c>
      <c r="O4" s="17">
        <f t="shared" ref="O4:O33" si="1">Q4</f>
        <v>107.98</v>
      </c>
      <c r="P4" s="32">
        <v>1</v>
      </c>
      <c r="Q4" s="33">
        <v>107.98</v>
      </c>
      <c r="R4" s="33">
        <v>107.66</v>
      </c>
      <c r="S4" s="33">
        <v>109.14</v>
      </c>
      <c r="T4" s="33">
        <v>109</v>
      </c>
      <c r="U4" s="33">
        <v>111.44</v>
      </c>
      <c r="V4" s="33">
        <v>106.65</v>
      </c>
      <c r="W4" s="33">
        <v>113.31</v>
      </c>
      <c r="X4" s="33">
        <v>110.62</v>
      </c>
      <c r="Y4" s="33">
        <v>109.57</v>
      </c>
      <c r="Z4" s="33">
        <v>109.97</v>
      </c>
      <c r="AA4" s="33">
        <v>109.63</v>
      </c>
      <c r="AB4" s="34">
        <v>109.29</v>
      </c>
      <c r="AC4" s="17">
        <v>1</v>
      </c>
      <c r="AD4" s="17">
        <v>106.1</v>
      </c>
      <c r="AE4" s="17">
        <v>4.9000000000000004</v>
      </c>
      <c r="AF4" s="17">
        <v>1</v>
      </c>
      <c r="AG4" s="47">
        <f t="shared" ref="AG4:AG38" si="2">VLOOKUP(AF4,$AC$4:$AE$368,2,FALSE)</f>
        <v>106.1</v>
      </c>
      <c r="AH4" s="47">
        <f t="shared" ref="AH4:AH38" si="3">VLOOKUP(AF4,$AC$4:$AE$368,3,FALSE)</f>
        <v>4.9000000000000004</v>
      </c>
    </row>
    <row r="5" spans="1:34" ht="13.5" thickBot="1" x14ac:dyDescent="0.25">
      <c r="A5" s="17">
        <f t="shared" si="0"/>
        <v>69.099999999999994</v>
      </c>
      <c r="B5" s="29">
        <v>2</v>
      </c>
      <c r="C5" s="30">
        <v>69.099999999999994</v>
      </c>
      <c r="D5" s="30">
        <v>58.2</v>
      </c>
      <c r="E5" s="30">
        <v>113.1</v>
      </c>
      <c r="F5" s="30">
        <v>113.4</v>
      </c>
      <c r="G5" s="30">
        <v>260.39999999999998</v>
      </c>
      <c r="H5" s="30">
        <v>12</v>
      </c>
      <c r="I5" s="30">
        <v>327.39999999999998</v>
      </c>
      <c r="J5" s="30">
        <v>225.3</v>
      </c>
      <c r="K5" s="30">
        <v>148.4</v>
      </c>
      <c r="L5" s="30">
        <v>173.4</v>
      </c>
      <c r="M5" s="30">
        <v>150.1</v>
      </c>
      <c r="N5" s="31" t="s">
        <v>40</v>
      </c>
      <c r="O5" s="17">
        <f t="shared" si="1"/>
        <v>107.96</v>
      </c>
      <c r="P5" s="32">
        <v>2</v>
      </c>
      <c r="Q5" s="33">
        <v>107.96</v>
      </c>
      <c r="R5" s="33">
        <v>107.66</v>
      </c>
      <c r="S5" s="33">
        <v>108.95</v>
      </c>
      <c r="T5" s="33">
        <v>108.95</v>
      </c>
      <c r="U5" s="33">
        <v>111.12</v>
      </c>
      <c r="V5" s="33">
        <v>106.6</v>
      </c>
      <c r="W5" s="33">
        <v>112.97</v>
      </c>
      <c r="X5" s="33">
        <v>110.7</v>
      </c>
      <c r="Y5" s="33">
        <v>109.58</v>
      </c>
      <c r="Z5" s="33">
        <v>109.98</v>
      </c>
      <c r="AA5" s="33">
        <v>109.61</v>
      </c>
      <c r="AB5" s="34">
        <v>109.28</v>
      </c>
      <c r="AC5" s="17">
        <v>2</v>
      </c>
      <c r="AD5" s="17">
        <v>106.12</v>
      </c>
      <c r="AE5" s="17">
        <v>5.2</v>
      </c>
      <c r="AF5" s="17">
        <v>20</v>
      </c>
      <c r="AG5" s="47">
        <f t="shared" si="2"/>
        <v>106.96</v>
      </c>
      <c r="AH5" s="47">
        <f t="shared" si="3"/>
        <v>37.200000000000003</v>
      </c>
    </row>
    <row r="6" spans="1:34" ht="13.5" thickBot="1" x14ac:dyDescent="0.25">
      <c r="A6" s="17">
        <f t="shared" si="0"/>
        <v>68.400000000000006</v>
      </c>
      <c r="B6" s="29">
        <v>3</v>
      </c>
      <c r="C6" s="30">
        <v>68.400000000000006</v>
      </c>
      <c r="D6" s="30">
        <v>59.6</v>
      </c>
      <c r="E6" s="30">
        <v>117.7</v>
      </c>
      <c r="F6" s="30">
        <v>114.2</v>
      </c>
      <c r="G6" s="30">
        <v>227.9</v>
      </c>
      <c r="H6" s="30">
        <v>9.9</v>
      </c>
      <c r="I6" s="30">
        <v>299.2</v>
      </c>
      <c r="J6" s="30">
        <v>230.4</v>
      </c>
      <c r="K6" s="30">
        <v>149</v>
      </c>
      <c r="L6" s="30">
        <v>173.4</v>
      </c>
      <c r="M6" s="30">
        <v>148.9</v>
      </c>
      <c r="N6" s="31" t="s">
        <v>40</v>
      </c>
      <c r="O6" s="17">
        <f t="shared" si="1"/>
        <v>107.94</v>
      </c>
      <c r="P6" s="32">
        <v>3</v>
      </c>
      <c r="Q6" s="33">
        <v>107.94</v>
      </c>
      <c r="R6" s="33">
        <v>107.7</v>
      </c>
      <c r="S6" s="33">
        <v>109.04</v>
      </c>
      <c r="T6" s="33">
        <v>108.97</v>
      </c>
      <c r="U6" s="33">
        <v>110.73</v>
      </c>
      <c r="V6" s="33">
        <v>106.48</v>
      </c>
      <c r="W6" s="33">
        <v>112.62</v>
      </c>
      <c r="X6" s="33">
        <v>110.76</v>
      </c>
      <c r="Y6" s="33">
        <v>109.59</v>
      </c>
      <c r="Z6" s="33">
        <v>109.98</v>
      </c>
      <c r="AA6" s="33">
        <v>109.59</v>
      </c>
      <c r="AB6" s="34">
        <v>109.27</v>
      </c>
      <c r="AC6" s="17">
        <v>3</v>
      </c>
      <c r="AD6" s="17">
        <v>106.19</v>
      </c>
      <c r="AE6" s="17">
        <v>5.9</v>
      </c>
      <c r="AF6" s="17">
        <v>40</v>
      </c>
      <c r="AG6" s="47">
        <f t="shared" si="2"/>
        <v>107.72</v>
      </c>
      <c r="AH6" s="47">
        <f t="shared" si="3"/>
        <v>60.3</v>
      </c>
    </row>
    <row r="7" spans="1:34" ht="13.5" thickBot="1" x14ac:dyDescent="0.25">
      <c r="A7" s="17">
        <f t="shared" si="0"/>
        <v>67.7</v>
      </c>
      <c r="B7" s="29">
        <v>4</v>
      </c>
      <c r="C7" s="30">
        <v>67.7</v>
      </c>
      <c r="D7" s="30">
        <v>60.7</v>
      </c>
      <c r="E7" s="30">
        <v>117.8</v>
      </c>
      <c r="F7" s="30">
        <v>114.7</v>
      </c>
      <c r="G7" s="30">
        <v>206.9</v>
      </c>
      <c r="H7" s="30">
        <v>8.5</v>
      </c>
      <c r="I7" s="30">
        <v>275</v>
      </c>
      <c r="J7" s="30">
        <v>234.4</v>
      </c>
      <c r="K7" s="30">
        <v>149.6</v>
      </c>
      <c r="L7" s="30">
        <v>173.4</v>
      </c>
      <c r="M7" s="30">
        <v>147.80000000000001</v>
      </c>
      <c r="N7" s="31" t="s">
        <v>40</v>
      </c>
      <c r="O7" s="17">
        <f t="shared" si="1"/>
        <v>107.92</v>
      </c>
      <c r="P7" s="32">
        <v>4</v>
      </c>
      <c r="Q7" s="33">
        <v>107.92</v>
      </c>
      <c r="R7" s="33">
        <v>107.73</v>
      </c>
      <c r="S7" s="33">
        <v>109.04</v>
      </c>
      <c r="T7" s="33">
        <v>108.98</v>
      </c>
      <c r="U7" s="33">
        <v>110.45</v>
      </c>
      <c r="V7" s="33">
        <v>106.39</v>
      </c>
      <c r="W7" s="33">
        <v>112.3</v>
      </c>
      <c r="X7" s="33">
        <v>110.81</v>
      </c>
      <c r="Y7" s="33">
        <v>109.6</v>
      </c>
      <c r="Z7" s="33">
        <v>109.98</v>
      </c>
      <c r="AA7" s="33">
        <v>109.57</v>
      </c>
      <c r="AB7" s="34">
        <v>109.25</v>
      </c>
      <c r="AC7" s="17">
        <v>4</v>
      </c>
      <c r="AD7" s="17">
        <v>106.29</v>
      </c>
      <c r="AE7" s="17">
        <v>7.2</v>
      </c>
      <c r="AF7" s="17">
        <v>60</v>
      </c>
      <c r="AG7" s="47">
        <f t="shared" si="2"/>
        <v>107.83</v>
      </c>
      <c r="AH7" s="47">
        <f t="shared" si="3"/>
        <v>64.3</v>
      </c>
    </row>
    <row r="8" spans="1:34" ht="13.5" thickBot="1" x14ac:dyDescent="0.25">
      <c r="A8" s="17">
        <f t="shared" si="0"/>
        <v>66.8</v>
      </c>
      <c r="B8" s="29">
        <v>5</v>
      </c>
      <c r="C8" s="30">
        <v>66.8</v>
      </c>
      <c r="D8" s="30">
        <v>60.9</v>
      </c>
      <c r="E8" s="30">
        <v>115.4</v>
      </c>
      <c r="F8" s="30">
        <v>115</v>
      </c>
      <c r="G8" s="30">
        <v>184.6</v>
      </c>
      <c r="H8" s="30">
        <v>7.9</v>
      </c>
      <c r="I8" s="30">
        <v>255.6</v>
      </c>
      <c r="J8" s="30">
        <v>237.8</v>
      </c>
      <c r="K8" s="30">
        <v>149.9</v>
      </c>
      <c r="L8" s="30">
        <v>173.4</v>
      </c>
      <c r="M8" s="30">
        <v>146.5</v>
      </c>
      <c r="N8" s="31" t="s">
        <v>40</v>
      </c>
      <c r="O8" s="17">
        <f t="shared" si="1"/>
        <v>107.9</v>
      </c>
      <c r="P8" s="32">
        <v>5</v>
      </c>
      <c r="Q8" s="33">
        <v>107.9</v>
      </c>
      <c r="R8" s="33">
        <v>107.73</v>
      </c>
      <c r="S8" s="33">
        <v>109</v>
      </c>
      <c r="T8" s="33">
        <v>108.99</v>
      </c>
      <c r="U8" s="33">
        <v>110.14</v>
      </c>
      <c r="V8" s="33">
        <v>106.35</v>
      </c>
      <c r="W8" s="33">
        <v>112.03</v>
      </c>
      <c r="X8" s="33">
        <v>110.85</v>
      </c>
      <c r="Y8" s="33">
        <v>109.61</v>
      </c>
      <c r="Z8" s="33">
        <v>109.98</v>
      </c>
      <c r="AA8" s="33">
        <v>109.55</v>
      </c>
      <c r="AB8" s="34">
        <v>109.23</v>
      </c>
      <c r="AC8" s="17">
        <v>5</v>
      </c>
      <c r="AD8" s="17">
        <v>106.3</v>
      </c>
      <c r="AE8" s="17">
        <v>7.3</v>
      </c>
      <c r="AF8" s="17">
        <v>80</v>
      </c>
      <c r="AG8" s="47">
        <f t="shared" si="2"/>
        <v>108.4</v>
      </c>
      <c r="AH8" s="47">
        <f t="shared" si="3"/>
        <v>87.3</v>
      </c>
    </row>
    <row r="9" spans="1:34" ht="13.5" thickBot="1" x14ac:dyDescent="0.25">
      <c r="A9" s="17">
        <f t="shared" si="0"/>
        <v>66.2</v>
      </c>
      <c r="B9" s="29">
        <v>6</v>
      </c>
      <c r="C9" s="30">
        <v>66.2</v>
      </c>
      <c r="D9" s="30">
        <v>60.8</v>
      </c>
      <c r="E9" s="30">
        <v>112.4</v>
      </c>
      <c r="F9" s="30">
        <v>116.4</v>
      </c>
      <c r="G9" s="30">
        <v>158.30000000000001</v>
      </c>
      <c r="H9" s="30">
        <v>11.8</v>
      </c>
      <c r="I9" s="30">
        <v>259.2</v>
      </c>
      <c r="J9" s="30">
        <v>240.7</v>
      </c>
      <c r="K9" s="30">
        <v>150.6</v>
      </c>
      <c r="L9" s="30">
        <v>173.1</v>
      </c>
      <c r="M9" s="30">
        <v>145.5</v>
      </c>
      <c r="N9" s="31" t="s">
        <v>40</v>
      </c>
      <c r="O9" s="17">
        <f t="shared" si="1"/>
        <v>107.88</v>
      </c>
      <c r="P9" s="32">
        <v>6</v>
      </c>
      <c r="Q9" s="33">
        <v>107.88</v>
      </c>
      <c r="R9" s="33">
        <v>107.73</v>
      </c>
      <c r="S9" s="33">
        <v>108.94</v>
      </c>
      <c r="T9" s="33">
        <v>109.01</v>
      </c>
      <c r="U9" s="33">
        <v>109.74</v>
      </c>
      <c r="V9" s="33">
        <v>106.59</v>
      </c>
      <c r="W9" s="33">
        <v>111.8</v>
      </c>
      <c r="X9" s="33">
        <v>110.89</v>
      </c>
      <c r="Y9" s="33">
        <v>109.62</v>
      </c>
      <c r="Z9" s="33">
        <v>109.97</v>
      </c>
      <c r="AA9" s="33">
        <v>109.53</v>
      </c>
      <c r="AB9" s="34">
        <v>109.21</v>
      </c>
      <c r="AC9" s="17">
        <v>6</v>
      </c>
      <c r="AD9" s="17">
        <v>106.34</v>
      </c>
      <c r="AE9" s="17">
        <v>7.8</v>
      </c>
      <c r="AF9" s="17">
        <v>100</v>
      </c>
      <c r="AG9" s="47">
        <f t="shared" si="2"/>
        <v>108.79</v>
      </c>
      <c r="AH9" s="47">
        <f t="shared" si="3"/>
        <v>105.1</v>
      </c>
    </row>
    <row r="10" spans="1:34" ht="13.5" thickBot="1" x14ac:dyDescent="0.25">
      <c r="A10" s="17">
        <f t="shared" si="0"/>
        <v>66.099999999999994</v>
      </c>
      <c r="B10" s="29">
        <v>7</v>
      </c>
      <c r="C10" s="30">
        <v>66.099999999999994</v>
      </c>
      <c r="D10" s="30">
        <v>60.8</v>
      </c>
      <c r="E10" s="30">
        <v>109.3</v>
      </c>
      <c r="F10" s="30">
        <v>118.9</v>
      </c>
      <c r="G10" s="30">
        <v>141</v>
      </c>
      <c r="H10" s="30">
        <v>31.6</v>
      </c>
      <c r="I10" s="30">
        <v>299.5</v>
      </c>
      <c r="J10" s="30">
        <v>213.8</v>
      </c>
      <c r="K10" s="35" t="s">
        <v>40</v>
      </c>
      <c r="L10" s="30">
        <v>172.4</v>
      </c>
      <c r="M10" s="30">
        <v>144.69999999999999</v>
      </c>
      <c r="N10" s="31" t="s">
        <v>40</v>
      </c>
      <c r="O10" s="17">
        <f t="shared" si="1"/>
        <v>107.88</v>
      </c>
      <c r="P10" s="32">
        <v>7</v>
      </c>
      <c r="Q10" s="33">
        <v>107.88</v>
      </c>
      <c r="R10" s="33">
        <v>107.73</v>
      </c>
      <c r="S10" s="33">
        <v>108.87</v>
      </c>
      <c r="T10" s="33">
        <v>109.06</v>
      </c>
      <c r="U10" s="33">
        <v>109.46</v>
      </c>
      <c r="V10" s="33">
        <v>106.95</v>
      </c>
      <c r="W10" s="33">
        <v>111.57</v>
      </c>
      <c r="X10" s="33">
        <v>110.52</v>
      </c>
      <c r="Y10" s="36" t="s">
        <v>40</v>
      </c>
      <c r="Z10" s="33">
        <v>109.96</v>
      </c>
      <c r="AA10" s="33">
        <v>109.52</v>
      </c>
      <c r="AB10" s="34">
        <v>109.2</v>
      </c>
      <c r="AC10" s="17">
        <v>7</v>
      </c>
      <c r="AD10" s="17">
        <v>106.35</v>
      </c>
      <c r="AE10" s="17">
        <v>7.9</v>
      </c>
      <c r="AF10" s="17">
        <v>110</v>
      </c>
      <c r="AG10" s="47">
        <f t="shared" si="2"/>
        <v>108.87</v>
      </c>
      <c r="AH10" s="47">
        <f t="shared" si="3"/>
        <v>109.2</v>
      </c>
    </row>
    <row r="11" spans="1:34" ht="13.5" thickBot="1" x14ac:dyDescent="0.25">
      <c r="A11" s="17">
        <f t="shared" si="0"/>
        <v>65.5</v>
      </c>
      <c r="B11" s="29">
        <v>8</v>
      </c>
      <c r="C11" s="30">
        <v>65.5</v>
      </c>
      <c r="D11" s="30">
        <v>60.8</v>
      </c>
      <c r="E11" s="30">
        <v>107.2</v>
      </c>
      <c r="F11" s="30">
        <v>123.7</v>
      </c>
      <c r="G11" s="30">
        <v>128.69999999999999</v>
      </c>
      <c r="H11" s="30">
        <v>53.1</v>
      </c>
      <c r="I11" s="30">
        <v>277.89999999999998</v>
      </c>
      <c r="J11" s="30">
        <v>116.6</v>
      </c>
      <c r="K11" s="35" t="s">
        <v>40</v>
      </c>
      <c r="L11" s="30">
        <v>171.6</v>
      </c>
      <c r="M11" s="30">
        <v>144.19999999999999</v>
      </c>
      <c r="N11" s="31" t="s">
        <v>40</v>
      </c>
      <c r="O11" s="17">
        <f t="shared" si="1"/>
        <v>107.86</v>
      </c>
      <c r="P11" s="32">
        <v>8</v>
      </c>
      <c r="Q11" s="33">
        <v>107.86</v>
      </c>
      <c r="R11" s="33">
        <v>107.73</v>
      </c>
      <c r="S11" s="33">
        <v>108.83</v>
      </c>
      <c r="T11" s="33">
        <v>109.15</v>
      </c>
      <c r="U11" s="33">
        <v>109.24</v>
      </c>
      <c r="V11" s="33">
        <v>107.5</v>
      </c>
      <c r="W11" s="33">
        <v>111.33</v>
      </c>
      <c r="X11" s="33">
        <v>109.01</v>
      </c>
      <c r="Y11" s="36" t="s">
        <v>40</v>
      </c>
      <c r="Z11" s="33">
        <v>109.95</v>
      </c>
      <c r="AA11" s="33">
        <v>109.51</v>
      </c>
      <c r="AB11" s="34">
        <v>109.2</v>
      </c>
      <c r="AC11" s="17">
        <v>8</v>
      </c>
      <c r="AD11" s="17">
        <v>106.37</v>
      </c>
      <c r="AE11" s="17">
        <v>8.3000000000000007</v>
      </c>
      <c r="AF11" s="17">
        <v>120</v>
      </c>
      <c r="AG11" s="47">
        <f t="shared" si="2"/>
        <v>108.98</v>
      </c>
      <c r="AH11" s="47">
        <f t="shared" si="3"/>
        <v>114.7</v>
      </c>
    </row>
    <row r="12" spans="1:34" ht="13.5" thickBot="1" x14ac:dyDescent="0.25">
      <c r="A12" s="17">
        <f t="shared" si="0"/>
        <v>64.900000000000006</v>
      </c>
      <c r="B12" s="29">
        <v>9</v>
      </c>
      <c r="C12" s="30">
        <v>64.900000000000006</v>
      </c>
      <c r="D12" s="30">
        <v>62.7</v>
      </c>
      <c r="E12" s="30">
        <v>104.1</v>
      </c>
      <c r="F12" s="30">
        <v>127</v>
      </c>
      <c r="G12" s="30">
        <v>118</v>
      </c>
      <c r="H12" s="30">
        <v>55.7</v>
      </c>
      <c r="I12" s="30">
        <v>258.39999999999998</v>
      </c>
      <c r="J12" s="30">
        <v>118.1</v>
      </c>
      <c r="K12" s="30">
        <v>151.6</v>
      </c>
      <c r="L12" s="30">
        <v>170.7</v>
      </c>
      <c r="M12" s="30">
        <v>143.9</v>
      </c>
      <c r="N12" s="31" t="s">
        <v>40</v>
      </c>
      <c r="O12" s="17">
        <f t="shared" si="1"/>
        <v>107.85</v>
      </c>
      <c r="P12" s="32">
        <v>9</v>
      </c>
      <c r="Q12" s="33">
        <v>107.85</v>
      </c>
      <c r="R12" s="33">
        <v>107.79</v>
      </c>
      <c r="S12" s="33">
        <v>108.77</v>
      </c>
      <c r="T12" s="33">
        <v>109.21</v>
      </c>
      <c r="U12" s="33">
        <v>109.04</v>
      </c>
      <c r="V12" s="33">
        <v>107.58</v>
      </c>
      <c r="W12" s="33">
        <v>111.1</v>
      </c>
      <c r="X12" s="33">
        <v>109.05</v>
      </c>
      <c r="Y12" s="33">
        <v>109.63</v>
      </c>
      <c r="Z12" s="33">
        <v>109.94</v>
      </c>
      <c r="AA12" s="33">
        <v>109.51</v>
      </c>
      <c r="AB12" s="34">
        <v>109.19</v>
      </c>
      <c r="AC12" s="17">
        <v>9</v>
      </c>
      <c r="AD12" s="17">
        <v>106.39</v>
      </c>
      <c r="AE12" s="17">
        <v>8.5</v>
      </c>
      <c r="AF12" s="17">
        <v>130</v>
      </c>
      <c r="AG12" s="47">
        <f t="shared" si="2"/>
        <v>109.03</v>
      </c>
      <c r="AH12" s="47">
        <f t="shared" si="3"/>
        <v>117.1</v>
      </c>
    </row>
    <row r="13" spans="1:34" ht="13.5" thickBot="1" x14ac:dyDescent="0.25">
      <c r="A13" s="17">
        <f t="shared" si="0"/>
        <v>64.3</v>
      </c>
      <c r="B13" s="29">
        <v>10</v>
      </c>
      <c r="C13" s="30">
        <v>64.3</v>
      </c>
      <c r="D13" s="30">
        <v>64.599999999999994</v>
      </c>
      <c r="E13" s="30">
        <v>100.4</v>
      </c>
      <c r="F13" s="30">
        <v>128.4</v>
      </c>
      <c r="G13" s="30">
        <v>121</v>
      </c>
      <c r="H13" s="30">
        <v>53.6</v>
      </c>
      <c r="I13" s="30">
        <v>241.8</v>
      </c>
      <c r="J13" s="30">
        <v>122.1</v>
      </c>
      <c r="K13" s="30">
        <v>151.80000000000001</v>
      </c>
      <c r="L13" s="30">
        <v>170.1</v>
      </c>
      <c r="M13" s="30">
        <v>143.9</v>
      </c>
      <c r="N13" s="31" t="s">
        <v>40</v>
      </c>
      <c r="O13" s="17">
        <f t="shared" si="1"/>
        <v>107.83</v>
      </c>
      <c r="P13" s="32">
        <v>10</v>
      </c>
      <c r="Q13" s="33">
        <v>107.83</v>
      </c>
      <c r="R13" s="33">
        <v>107.84</v>
      </c>
      <c r="S13" s="33">
        <v>108.69</v>
      </c>
      <c r="T13" s="33">
        <v>109.24</v>
      </c>
      <c r="U13" s="33">
        <v>109.1</v>
      </c>
      <c r="V13" s="33">
        <v>107.52</v>
      </c>
      <c r="W13" s="33">
        <v>110.9</v>
      </c>
      <c r="X13" s="33">
        <v>109.12</v>
      </c>
      <c r="Y13" s="33">
        <v>109.64</v>
      </c>
      <c r="Z13" s="33">
        <v>109.93</v>
      </c>
      <c r="AA13" s="33">
        <v>109.51</v>
      </c>
      <c r="AB13" s="34">
        <v>109.18</v>
      </c>
      <c r="AC13" s="17">
        <v>10</v>
      </c>
      <c r="AD13" s="17">
        <v>106.4</v>
      </c>
      <c r="AE13" s="17">
        <v>8.6999999999999993</v>
      </c>
      <c r="AF13" s="17">
        <v>140</v>
      </c>
      <c r="AG13" s="47">
        <f t="shared" si="2"/>
        <v>109.11</v>
      </c>
      <c r="AH13" s="47">
        <f t="shared" si="3"/>
        <v>121.9</v>
      </c>
    </row>
    <row r="14" spans="1:34" ht="13.5" thickBot="1" x14ac:dyDescent="0.25">
      <c r="A14" s="17">
        <f t="shared" si="0"/>
        <v>63.8</v>
      </c>
      <c r="B14" s="29">
        <v>11</v>
      </c>
      <c r="C14" s="30">
        <v>63.8</v>
      </c>
      <c r="D14" s="30">
        <v>67.5</v>
      </c>
      <c r="E14" s="30">
        <v>101.9</v>
      </c>
      <c r="F14" s="30">
        <v>128.19999999999999</v>
      </c>
      <c r="G14" s="30">
        <v>114.5</v>
      </c>
      <c r="H14" s="30">
        <v>46.5</v>
      </c>
      <c r="I14" s="30">
        <v>224.6</v>
      </c>
      <c r="J14" s="30">
        <v>109.8</v>
      </c>
      <c r="K14" s="30">
        <v>152.1</v>
      </c>
      <c r="L14" s="30">
        <v>169.4</v>
      </c>
      <c r="M14" s="30">
        <v>146.1</v>
      </c>
      <c r="N14" s="31" t="s">
        <v>40</v>
      </c>
      <c r="O14" s="17">
        <f t="shared" si="1"/>
        <v>107.82</v>
      </c>
      <c r="P14" s="32">
        <v>11</v>
      </c>
      <c r="Q14" s="33">
        <v>107.82</v>
      </c>
      <c r="R14" s="33">
        <v>107.92</v>
      </c>
      <c r="S14" s="33">
        <v>108.72</v>
      </c>
      <c r="T14" s="33">
        <v>109.23</v>
      </c>
      <c r="U14" s="33">
        <v>108.98</v>
      </c>
      <c r="V14" s="33">
        <v>107.29</v>
      </c>
      <c r="W14" s="33">
        <v>110.69</v>
      </c>
      <c r="X14" s="33">
        <v>108.88</v>
      </c>
      <c r="Y14" s="33">
        <v>109.64</v>
      </c>
      <c r="Z14" s="33">
        <v>109.91</v>
      </c>
      <c r="AA14" s="33">
        <v>109.54</v>
      </c>
      <c r="AB14" s="34">
        <v>109.15</v>
      </c>
      <c r="AC14" s="17">
        <v>11</v>
      </c>
      <c r="AD14" s="17">
        <v>106.4</v>
      </c>
      <c r="AE14" s="17">
        <v>8.6999999999999993</v>
      </c>
      <c r="AF14" s="17">
        <v>150</v>
      </c>
      <c r="AG14" s="47">
        <f t="shared" si="2"/>
        <v>109.23</v>
      </c>
      <c r="AH14" s="47">
        <f t="shared" si="3"/>
        <v>128.19999999999999</v>
      </c>
    </row>
    <row r="15" spans="1:34" ht="13.5" thickBot="1" x14ac:dyDescent="0.25">
      <c r="A15" s="17">
        <f t="shared" si="0"/>
        <v>63.3</v>
      </c>
      <c r="B15" s="29">
        <v>12</v>
      </c>
      <c r="C15" s="30">
        <v>63.3</v>
      </c>
      <c r="D15" s="30">
        <v>71</v>
      </c>
      <c r="E15" s="30">
        <v>103.7</v>
      </c>
      <c r="F15" s="30">
        <v>114.4</v>
      </c>
      <c r="G15" s="30">
        <v>106.3</v>
      </c>
      <c r="H15" s="30">
        <v>42</v>
      </c>
      <c r="I15" s="30">
        <v>207.1</v>
      </c>
      <c r="J15" s="30">
        <v>105</v>
      </c>
      <c r="K15" s="30">
        <v>152.4</v>
      </c>
      <c r="L15" s="30">
        <v>168.5</v>
      </c>
      <c r="M15" s="30">
        <v>146.4</v>
      </c>
      <c r="N15" s="31" t="s">
        <v>40</v>
      </c>
      <c r="O15" s="17">
        <f t="shared" si="1"/>
        <v>107.8</v>
      </c>
      <c r="P15" s="32">
        <v>12</v>
      </c>
      <c r="Q15" s="33">
        <v>107.8</v>
      </c>
      <c r="R15" s="33">
        <v>108.01</v>
      </c>
      <c r="S15" s="33">
        <v>108.76</v>
      </c>
      <c r="T15" s="33">
        <v>108.97</v>
      </c>
      <c r="U15" s="33">
        <v>108.81</v>
      </c>
      <c r="V15" s="33">
        <v>107.14</v>
      </c>
      <c r="W15" s="33">
        <v>110.46</v>
      </c>
      <c r="X15" s="33">
        <v>108.79</v>
      </c>
      <c r="Y15" s="33">
        <v>109.65</v>
      </c>
      <c r="Z15" s="33">
        <v>109.9</v>
      </c>
      <c r="AA15" s="33">
        <v>109.55</v>
      </c>
      <c r="AB15" s="34">
        <v>109.13</v>
      </c>
      <c r="AC15" s="17">
        <v>12</v>
      </c>
      <c r="AD15" s="17">
        <v>106.45</v>
      </c>
      <c r="AE15" s="17">
        <v>9.4</v>
      </c>
      <c r="AF15" s="17">
        <v>160</v>
      </c>
      <c r="AG15" s="47">
        <f t="shared" si="2"/>
        <v>109.34</v>
      </c>
      <c r="AH15" s="47">
        <f t="shared" si="3"/>
        <v>134</v>
      </c>
    </row>
    <row r="16" spans="1:34" ht="13.5" thickBot="1" x14ac:dyDescent="0.25">
      <c r="A16" s="17">
        <f t="shared" si="0"/>
        <v>62.9</v>
      </c>
      <c r="B16" s="29">
        <v>13</v>
      </c>
      <c r="C16" s="30">
        <v>62.9</v>
      </c>
      <c r="D16" s="30">
        <v>76.3</v>
      </c>
      <c r="E16" s="30">
        <v>105.1</v>
      </c>
      <c r="F16" s="30">
        <v>98.4</v>
      </c>
      <c r="G16" s="30">
        <v>99.8</v>
      </c>
      <c r="H16" s="30">
        <v>37.4</v>
      </c>
      <c r="I16" s="30">
        <v>192</v>
      </c>
      <c r="J16" s="30">
        <v>109.2</v>
      </c>
      <c r="K16" s="30">
        <v>152.5</v>
      </c>
      <c r="L16" s="30">
        <v>167.7</v>
      </c>
      <c r="M16" s="30">
        <v>145.4</v>
      </c>
      <c r="N16" s="31" t="s">
        <v>40</v>
      </c>
      <c r="O16" s="17">
        <f t="shared" si="1"/>
        <v>107.79</v>
      </c>
      <c r="P16" s="32">
        <v>13</v>
      </c>
      <c r="Q16" s="33">
        <v>107.79</v>
      </c>
      <c r="R16" s="33">
        <v>108.14</v>
      </c>
      <c r="S16" s="33">
        <v>108.79</v>
      </c>
      <c r="T16" s="33">
        <v>108.65</v>
      </c>
      <c r="U16" s="33">
        <v>108.68</v>
      </c>
      <c r="V16" s="33">
        <v>106.97</v>
      </c>
      <c r="W16" s="33">
        <v>110.25</v>
      </c>
      <c r="X16" s="33">
        <v>108.87</v>
      </c>
      <c r="Y16" s="33">
        <v>109.65</v>
      </c>
      <c r="Z16" s="33">
        <v>109.89</v>
      </c>
      <c r="AA16" s="33">
        <v>109.53</v>
      </c>
      <c r="AB16" s="34">
        <v>109.11</v>
      </c>
      <c r="AC16" s="17">
        <v>13</v>
      </c>
      <c r="AD16" s="17">
        <v>106.48</v>
      </c>
      <c r="AE16" s="17">
        <v>9.9</v>
      </c>
      <c r="AF16" s="17">
        <v>170</v>
      </c>
      <c r="AG16" s="47">
        <f t="shared" si="2"/>
        <v>109.45</v>
      </c>
      <c r="AH16" s="47">
        <f t="shared" si="3"/>
        <v>140.6</v>
      </c>
    </row>
    <row r="17" spans="1:34" ht="13.5" thickBot="1" x14ac:dyDescent="0.25">
      <c r="A17" s="17">
        <f t="shared" si="0"/>
        <v>62.6</v>
      </c>
      <c r="B17" s="29">
        <v>14</v>
      </c>
      <c r="C17" s="30">
        <v>62.6</v>
      </c>
      <c r="D17" s="30">
        <v>79.400000000000006</v>
      </c>
      <c r="E17" s="30">
        <v>105.9</v>
      </c>
      <c r="F17" s="30">
        <v>90.2</v>
      </c>
      <c r="G17" s="30">
        <v>88.1</v>
      </c>
      <c r="H17" s="30">
        <v>37.200000000000003</v>
      </c>
      <c r="I17" s="30">
        <v>183.9</v>
      </c>
      <c r="J17" s="30">
        <v>113.3</v>
      </c>
      <c r="K17" s="30">
        <v>152.9</v>
      </c>
      <c r="L17" s="30">
        <v>166.8</v>
      </c>
      <c r="M17" s="30">
        <v>144.6</v>
      </c>
      <c r="N17" s="31" t="s">
        <v>40</v>
      </c>
      <c r="O17" s="17">
        <f t="shared" si="1"/>
        <v>107.78</v>
      </c>
      <c r="P17" s="32">
        <v>14</v>
      </c>
      <c r="Q17" s="33">
        <v>107.78</v>
      </c>
      <c r="R17" s="33">
        <v>108.22</v>
      </c>
      <c r="S17" s="33">
        <v>108.8</v>
      </c>
      <c r="T17" s="33">
        <v>108.47</v>
      </c>
      <c r="U17" s="33">
        <v>108.42</v>
      </c>
      <c r="V17" s="33">
        <v>106.96</v>
      </c>
      <c r="W17" s="33">
        <v>110.13</v>
      </c>
      <c r="X17" s="33">
        <v>108.95</v>
      </c>
      <c r="Y17" s="33">
        <v>109.66</v>
      </c>
      <c r="Z17" s="33">
        <v>109.88</v>
      </c>
      <c r="AA17" s="33">
        <v>109.52</v>
      </c>
      <c r="AB17" s="34">
        <v>109.09</v>
      </c>
      <c r="AC17" s="17">
        <v>14</v>
      </c>
      <c r="AD17" s="17">
        <v>106.59</v>
      </c>
      <c r="AE17" s="17">
        <v>11.8</v>
      </c>
      <c r="AF17" s="17">
        <v>180</v>
      </c>
      <c r="AG17" s="47">
        <f t="shared" si="2"/>
        <v>109.51</v>
      </c>
      <c r="AH17" s="47">
        <f t="shared" si="3"/>
        <v>144.19999999999999</v>
      </c>
    </row>
    <row r="18" spans="1:34" ht="13.5" thickBot="1" x14ac:dyDescent="0.25">
      <c r="A18" s="17">
        <f t="shared" si="0"/>
        <v>62.5</v>
      </c>
      <c r="B18" s="29">
        <v>15</v>
      </c>
      <c r="C18" s="30">
        <v>62.5</v>
      </c>
      <c r="D18" s="30">
        <v>80.900000000000006</v>
      </c>
      <c r="E18" s="30">
        <v>105.8</v>
      </c>
      <c r="F18" s="30">
        <v>91.4</v>
      </c>
      <c r="G18" s="30">
        <v>75.099999999999994</v>
      </c>
      <c r="H18" s="30">
        <v>40</v>
      </c>
      <c r="I18" s="30">
        <v>169</v>
      </c>
      <c r="J18" s="30">
        <v>117.1</v>
      </c>
      <c r="K18" s="30">
        <v>153.5</v>
      </c>
      <c r="L18" s="30">
        <v>166</v>
      </c>
      <c r="M18" s="30">
        <v>143.80000000000001</v>
      </c>
      <c r="N18" s="31" t="s">
        <v>40</v>
      </c>
      <c r="O18" s="17">
        <f t="shared" si="1"/>
        <v>107.78</v>
      </c>
      <c r="P18" s="32">
        <v>15</v>
      </c>
      <c r="Q18" s="33">
        <v>107.78</v>
      </c>
      <c r="R18" s="33">
        <v>108.26</v>
      </c>
      <c r="S18" s="33">
        <v>108.8</v>
      </c>
      <c r="T18" s="33">
        <v>108.5</v>
      </c>
      <c r="U18" s="33">
        <v>108.11</v>
      </c>
      <c r="V18" s="33">
        <v>107.06</v>
      </c>
      <c r="W18" s="33">
        <v>109.91</v>
      </c>
      <c r="X18" s="33">
        <v>109.03</v>
      </c>
      <c r="Y18" s="33">
        <v>109.66</v>
      </c>
      <c r="Z18" s="33">
        <v>109.86</v>
      </c>
      <c r="AA18" s="33">
        <v>109.5</v>
      </c>
      <c r="AB18" s="34">
        <v>109.06</v>
      </c>
      <c r="AC18" s="17">
        <v>15</v>
      </c>
      <c r="AD18" s="17">
        <v>106.6</v>
      </c>
      <c r="AE18" s="17">
        <v>12</v>
      </c>
      <c r="AF18" s="17">
        <v>190</v>
      </c>
      <c r="AG18" s="47">
        <f t="shared" si="2"/>
        <v>109.54</v>
      </c>
      <c r="AH18" s="47">
        <f t="shared" si="3"/>
        <v>146.1</v>
      </c>
    </row>
    <row r="19" spans="1:34" ht="13.5" thickBot="1" x14ac:dyDescent="0.25">
      <c r="A19" s="17">
        <f t="shared" si="0"/>
        <v>62.3</v>
      </c>
      <c r="B19" s="29">
        <v>16</v>
      </c>
      <c r="C19" s="30">
        <v>62.3</v>
      </c>
      <c r="D19" s="30">
        <v>81.7</v>
      </c>
      <c r="E19" s="30">
        <v>105.5</v>
      </c>
      <c r="F19" s="30">
        <v>121.9</v>
      </c>
      <c r="G19" s="30">
        <v>64.7</v>
      </c>
      <c r="H19" s="30">
        <v>101</v>
      </c>
      <c r="I19" s="30">
        <v>170.3</v>
      </c>
      <c r="J19" s="30">
        <v>120.5</v>
      </c>
      <c r="K19" s="30">
        <v>157.30000000000001</v>
      </c>
      <c r="L19" s="30">
        <v>165.1</v>
      </c>
      <c r="M19" s="30">
        <v>142.69999999999999</v>
      </c>
      <c r="N19" s="31" t="s">
        <v>40</v>
      </c>
      <c r="O19" s="17">
        <f t="shared" si="1"/>
        <v>107.78</v>
      </c>
      <c r="P19" s="32">
        <v>16</v>
      </c>
      <c r="Q19" s="33">
        <v>107.78</v>
      </c>
      <c r="R19" s="33">
        <v>108.28</v>
      </c>
      <c r="S19" s="33">
        <v>108.8</v>
      </c>
      <c r="T19" s="33">
        <v>109.11</v>
      </c>
      <c r="U19" s="33">
        <v>107.84</v>
      </c>
      <c r="V19" s="33">
        <v>108.68</v>
      </c>
      <c r="W19" s="33">
        <v>109.93</v>
      </c>
      <c r="X19" s="33">
        <v>109.09</v>
      </c>
      <c r="Y19" s="33">
        <v>109.73</v>
      </c>
      <c r="Z19" s="33">
        <v>109.85</v>
      </c>
      <c r="AA19" s="33">
        <v>109.49</v>
      </c>
      <c r="AB19" s="34">
        <v>109.04</v>
      </c>
      <c r="AC19" s="17">
        <v>16</v>
      </c>
      <c r="AD19" s="17">
        <v>106.65</v>
      </c>
      <c r="AE19" s="17">
        <v>13</v>
      </c>
      <c r="AF19" s="17">
        <v>200</v>
      </c>
      <c r="AG19" s="47">
        <f t="shared" si="2"/>
        <v>109.59</v>
      </c>
      <c r="AH19" s="47">
        <f t="shared" si="3"/>
        <v>148.9</v>
      </c>
    </row>
    <row r="20" spans="1:34" ht="13.5" thickBot="1" x14ac:dyDescent="0.25">
      <c r="A20" s="17">
        <f t="shared" si="0"/>
        <v>62.3</v>
      </c>
      <c r="B20" s="29">
        <v>17</v>
      </c>
      <c r="C20" s="30">
        <v>62.3</v>
      </c>
      <c r="D20" s="30">
        <v>83.3</v>
      </c>
      <c r="E20" s="30">
        <v>104.3</v>
      </c>
      <c r="F20" s="30">
        <v>165.6</v>
      </c>
      <c r="G20" s="30">
        <v>54.4</v>
      </c>
      <c r="H20" s="30">
        <v>162.4</v>
      </c>
      <c r="I20" s="30">
        <v>171.6</v>
      </c>
      <c r="J20" s="30">
        <v>123.9</v>
      </c>
      <c r="K20" s="30">
        <v>161.30000000000001</v>
      </c>
      <c r="L20" s="30">
        <v>164.8</v>
      </c>
      <c r="M20" s="30">
        <v>141.5</v>
      </c>
      <c r="N20" s="31" t="s">
        <v>40</v>
      </c>
      <c r="O20" s="17">
        <f t="shared" si="1"/>
        <v>107.77</v>
      </c>
      <c r="P20" s="32">
        <v>17</v>
      </c>
      <c r="Q20" s="33">
        <v>107.77</v>
      </c>
      <c r="R20" s="33">
        <v>108.31</v>
      </c>
      <c r="S20" s="33">
        <v>108.77</v>
      </c>
      <c r="T20" s="33">
        <v>109.85</v>
      </c>
      <c r="U20" s="33">
        <v>107.54</v>
      </c>
      <c r="V20" s="33">
        <v>109.8</v>
      </c>
      <c r="W20" s="33">
        <v>109.95</v>
      </c>
      <c r="X20" s="33">
        <v>109.15</v>
      </c>
      <c r="Y20" s="33">
        <v>109.79</v>
      </c>
      <c r="Z20" s="33">
        <v>109.84</v>
      </c>
      <c r="AA20" s="33">
        <v>109.47</v>
      </c>
      <c r="AB20" s="34">
        <v>109.02</v>
      </c>
      <c r="AC20" s="17">
        <v>17</v>
      </c>
      <c r="AD20" s="17">
        <v>106.68</v>
      </c>
      <c r="AE20" s="17">
        <v>13.7</v>
      </c>
      <c r="AF20" s="17">
        <v>205</v>
      </c>
      <c r="AG20" s="47">
        <f t="shared" si="2"/>
        <v>109.62</v>
      </c>
      <c r="AH20" s="47">
        <f t="shared" si="3"/>
        <v>150.69999999999999</v>
      </c>
    </row>
    <row r="21" spans="1:34" ht="13.5" thickBot="1" x14ac:dyDescent="0.25">
      <c r="A21" s="17">
        <f t="shared" si="0"/>
        <v>62.2</v>
      </c>
      <c r="B21" s="29">
        <v>18</v>
      </c>
      <c r="C21" s="30">
        <v>62.2</v>
      </c>
      <c r="D21" s="30">
        <v>87.3</v>
      </c>
      <c r="E21" s="30">
        <v>103.1</v>
      </c>
      <c r="F21" s="30">
        <v>124</v>
      </c>
      <c r="G21" s="30">
        <v>45.3</v>
      </c>
      <c r="H21" s="30">
        <v>224.3</v>
      </c>
      <c r="I21" s="30">
        <v>169.2</v>
      </c>
      <c r="J21" s="30">
        <v>126.8</v>
      </c>
      <c r="K21" s="30">
        <v>164.2</v>
      </c>
      <c r="L21" s="30">
        <v>164.4</v>
      </c>
      <c r="M21" s="30">
        <v>140.6</v>
      </c>
      <c r="N21" s="31" t="s">
        <v>40</v>
      </c>
      <c r="O21" s="17">
        <f t="shared" si="1"/>
        <v>107.77</v>
      </c>
      <c r="P21" s="32">
        <v>18</v>
      </c>
      <c r="Q21" s="33">
        <v>107.77</v>
      </c>
      <c r="R21" s="33">
        <v>108.4</v>
      </c>
      <c r="S21" s="33">
        <v>108.75</v>
      </c>
      <c r="T21" s="33">
        <v>109.15</v>
      </c>
      <c r="U21" s="33">
        <v>107.25</v>
      </c>
      <c r="V21" s="33">
        <v>110.68</v>
      </c>
      <c r="W21" s="33">
        <v>109.91</v>
      </c>
      <c r="X21" s="33">
        <v>109.21</v>
      </c>
      <c r="Y21" s="33">
        <v>109.83</v>
      </c>
      <c r="Z21" s="33">
        <v>109.84</v>
      </c>
      <c r="AA21" s="33">
        <v>109.45</v>
      </c>
      <c r="AB21" s="34">
        <v>109</v>
      </c>
      <c r="AC21" s="17">
        <v>18</v>
      </c>
      <c r="AD21" s="17">
        <v>106.7</v>
      </c>
      <c r="AE21" s="17">
        <v>16.3</v>
      </c>
      <c r="AF21" s="17">
        <v>210</v>
      </c>
      <c r="AG21" s="47">
        <f t="shared" si="2"/>
        <v>109.64</v>
      </c>
      <c r="AH21" s="47">
        <f t="shared" si="3"/>
        <v>152.1</v>
      </c>
    </row>
    <row r="22" spans="1:34" ht="13.5" thickBot="1" x14ac:dyDescent="0.25">
      <c r="A22" s="17">
        <f t="shared" si="0"/>
        <v>61.9</v>
      </c>
      <c r="B22" s="29">
        <v>19</v>
      </c>
      <c r="C22" s="30">
        <v>61.9</v>
      </c>
      <c r="D22" s="30">
        <v>91.6</v>
      </c>
      <c r="E22" s="30">
        <v>102</v>
      </c>
      <c r="F22" s="30">
        <v>128.19999999999999</v>
      </c>
      <c r="G22" s="30">
        <v>37.700000000000003</v>
      </c>
      <c r="H22" s="30">
        <v>271.7</v>
      </c>
      <c r="I22" s="30">
        <v>166.1</v>
      </c>
      <c r="J22" s="30">
        <v>129.5</v>
      </c>
      <c r="K22" s="30">
        <v>166.4</v>
      </c>
      <c r="L22" s="30">
        <v>164</v>
      </c>
      <c r="M22" s="30">
        <v>140.19999999999999</v>
      </c>
      <c r="N22" s="31" t="s">
        <v>40</v>
      </c>
      <c r="O22" s="17">
        <f t="shared" si="1"/>
        <v>107.76</v>
      </c>
      <c r="P22" s="32">
        <v>19</v>
      </c>
      <c r="Q22" s="33">
        <v>107.76</v>
      </c>
      <c r="R22" s="33">
        <v>108.5</v>
      </c>
      <c r="S22" s="33">
        <v>108.73</v>
      </c>
      <c r="T22" s="33">
        <v>109.23</v>
      </c>
      <c r="U22" s="33">
        <v>106.98</v>
      </c>
      <c r="V22" s="33">
        <v>111.78</v>
      </c>
      <c r="W22" s="33">
        <v>109.86</v>
      </c>
      <c r="X22" s="33">
        <v>109.26</v>
      </c>
      <c r="Y22" s="33">
        <v>109.87</v>
      </c>
      <c r="Z22" s="33">
        <v>109.83</v>
      </c>
      <c r="AA22" s="33">
        <v>109.44</v>
      </c>
      <c r="AB22" s="34">
        <v>108.97</v>
      </c>
      <c r="AC22" s="17">
        <v>19</v>
      </c>
      <c r="AD22" s="17">
        <v>106.95</v>
      </c>
      <c r="AE22" s="17">
        <v>31.6</v>
      </c>
      <c r="AF22" s="17">
        <v>215</v>
      </c>
      <c r="AG22" s="47">
        <f t="shared" si="2"/>
        <v>109.66</v>
      </c>
      <c r="AH22" s="47">
        <f t="shared" si="3"/>
        <v>152.9</v>
      </c>
    </row>
    <row r="23" spans="1:34" ht="13.5" thickBot="1" x14ac:dyDescent="0.25">
      <c r="A23" s="17">
        <f t="shared" si="0"/>
        <v>61.5</v>
      </c>
      <c r="B23" s="29">
        <v>20</v>
      </c>
      <c r="C23" s="30">
        <v>61.5</v>
      </c>
      <c r="D23" s="30">
        <v>96.2</v>
      </c>
      <c r="E23" s="30">
        <v>102.3</v>
      </c>
      <c r="F23" s="30">
        <v>116.8</v>
      </c>
      <c r="G23" s="30">
        <v>16.3</v>
      </c>
      <c r="H23" s="30">
        <v>334.6</v>
      </c>
      <c r="I23" s="30">
        <v>161.69999999999999</v>
      </c>
      <c r="J23" s="30">
        <v>131.80000000000001</v>
      </c>
      <c r="K23" s="30">
        <v>168</v>
      </c>
      <c r="L23" s="30">
        <v>163.4</v>
      </c>
      <c r="M23" s="30">
        <v>139.30000000000001</v>
      </c>
      <c r="N23" s="31" t="s">
        <v>40</v>
      </c>
      <c r="O23" s="17">
        <f t="shared" si="1"/>
        <v>107.75</v>
      </c>
      <c r="P23" s="32">
        <v>20</v>
      </c>
      <c r="Q23" s="33">
        <v>107.75</v>
      </c>
      <c r="R23" s="33">
        <v>108.6</v>
      </c>
      <c r="S23" s="33">
        <v>108.73</v>
      </c>
      <c r="T23" s="33">
        <v>109.02</v>
      </c>
      <c r="U23" s="33">
        <v>106.7</v>
      </c>
      <c r="V23" s="33">
        <v>113.06</v>
      </c>
      <c r="W23" s="33">
        <v>109.8</v>
      </c>
      <c r="X23" s="33">
        <v>109.3</v>
      </c>
      <c r="Y23" s="33">
        <v>109.89</v>
      </c>
      <c r="Z23" s="33">
        <v>109.82</v>
      </c>
      <c r="AA23" s="33">
        <v>109.42</v>
      </c>
      <c r="AB23" s="34">
        <v>108.95</v>
      </c>
      <c r="AC23" s="17">
        <v>20</v>
      </c>
      <c r="AD23" s="17">
        <v>106.96</v>
      </c>
      <c r="AE23" s="17">
        <v>37.200000000000003</v>
      </c>
      <c r="AF23" s="17">
        <v>220</v>
      </c>
      <c r="AG23" s="47">
        <f t="shared" si="2"/>
        <v>109.69</v>
      </c>
      <c r="AH23" s="47">
        <f t="shared" si="3"/>
        <v>154.9</v>
      </c>
    </row>
    <row r="24" spans="1:34" ht="13.5" thickBot="1" x14ac:dyDescent="0.25">
      <c r="A24" s="17">
        <f t="shared" si="0"/>
        <v>61.3</v>
      </c>
      <c r="B24" s="29">
        <v>21</v>
      </c>
      <c r="C24" s="30">
        <v>61.3</v>
      </c>
      <c r="D24" s="30">
        <v>101.1</v>
      </c>
      <c r="E24" s="30">
        <v>102.6</v>
      </c>
      <c r="F24" s="30">
        <v>128.6</v>
      </c>
      <c r="G24" s="30">
        <v>9.4</v>
      </c>
      <c r="H24" s="30">
        <v>350.4</v>
      </c>
      <c r="I24" s="30">
        <v>157.9</v>
      </c>
      <c r="J24" s="30">
        <v>134</v>
      </c>
      <c r="K24" s="30">
        <v>169.2</v>
      </c>
      <c r="L24" s="30">
        <v>162.19999999999999</v>
      </c>
      <c r="M24" s="35" t="s">
        <v>40</v>
      </c>
      <c r="N24" s="31" t="s">
        <v>40</v>
      </c>
      <c r="O24" s="17">
        <f t="shared" si="1"/>
        <v>107.75</v>
      </c>
      <c r="P24" s="32">
        <v>21</v>
      </c>
      <c r="Q24" s="33">
        <v>107.75</v>
      </c>
      <c r="R24" s="33">
        <v>108.71</v>
      </c>
      <c r="S24" s="33">
        <v>108.74</v>
      </c>
      <c r="T24" s="33">
        <v>109.24</v>
      </c>
      <c r="U24" s="33">
        <v>106.45</v>
      </c>
      <c r="V24" s="33">
        <v>113.26</v>
      </c>
      <c r="W24" s="33">
        <v>109.74</v>
      </c>
      <c r="X24" s="33">
        <v>109.34</v>
      </c>
      <c r="Y24" s="33">
        <v>109.91</v>
      </c>
      <c r="Z24" s="33">
        <v>109.8</v>
      </c>
      <c r="AA24" s="33">
        <v>109.4</v>
      </c>
      <c r="AB24" s="34">
        <v>108.93</v>
      </c>
      <c r="AC24" s="17">
        <v>21</v>
      </c>
      <c r="AD24" s="17">
        <v>106.97</v>
      </c>
      <c r="AE24" s="17">
        <v>37.4</v>
      </c>
      <c r="AF24" s="17">
        <v>225</v>
      </c>
      <c r="AG24" s="47">
        <f t="shared" si="2"/>
        <v>109.74</v>
      </c>
      <c r="AH24" s="47">
        <f t="shared" si="3"/>
        <v>157.9</v>
      </c>
    </row>
    <row r="25" spans="1:34" ht="13.5" thickBot="1" x14ac:dyDescent="0.25">
      <c r="A25" s="17">
        <f t="shared" si="0"/>
        <v>61.3</v>
      </c>
      <c r="B25" s="29">
        <v>22</v>
      </c>
      <c r="C25" s="30">
        <v>61.3</v>
      </c>
      <c r="D25" s="30">
        <v>106</v>
      </c>
      <c r="E25" s="30">
        <v>104.4</v>
      </c>
      <c r="F25" s="30">
        <v>130.5</v>
      </c>
      <c r="G25" s="30">
        <v>7.8</v>
      </c>
      <c r="H25" s="30">
        <v>347.8</v>
      </c>
      <c r="I25" s="30">
        <v>155</v>
      </c>
      <c r="J25" s="30">
        <v>135.9</v>
      </c>
      <c r="K25" s="30">
        <v>170.1</v>
      </c>
      <c r="L25" s="30">
        <v>161</v>
      </c>
      <c r="M25" s="35" t="s">
        <v>40</v>
      </c>
      <c r="N25" s="31" t="s">
        <v>40</v>
      </c>
      <c r="O25" s="17">
        <f t="shared" si="1"/>
        <v>107.75</v>
      </c>
      <c r="P25" s="32">
        <v>22</v>
      </c>
      <c r="Q25" s="33">
        <v>107.75</v>
      </c>
      <c r="R25" s="33">
        <v>108.81</v>
      </c>
      <c r="S25" s="33">
        <v>108.77</v>
      </c>
      <c r="T25" s="33">
        <v>109.27</v>
      </c>
      <c r="U25" s="33">
        <v>106.34</v>
      </c>
      <c r="V25" s="33">
        <v>113.22</v>
      </c>
      <c r="W25" s="33">
        <v>109.69</v>
      </c>
      <c r="X25" s="33">
        <v>109.37</v>
      </c>
      <c r="Y25" s="33">
        <v>109.93</v>
      </c>
      <c r="Z25" s="33">
        <v>109.79</v>
      </c>
      <c r="AA25" s="33">
        <v>109.4</v>
      </c>
      <c r="AB25" s="34">
        <v>108.92</v>
      </c>
      <c r="AC25" s="17">
        <v>22</v>
      </c>
      <c r="AD25" s="17">
        <v>106.98</v>
      </c>
      <c r="AE25" s="17">
        <v>37.700000000000003</v>
      </c>
      <c r="AF25" s="17">
        <v>230</v>
      </c>
      <c r="AG25" s="47">
        <f t="shared" si="2"/>
        <v>109.77</v>
      </c>
      <c r="AH25" s="47">
        <f t="shared" si="3"/>
        <v>159.9</v>
      </c>
    </row>
    <row r="26" spans="1:34" ht="13.5" thickBot="1" x14ac:dyDescent="0.25">
      <c r="A26" s="17">
        <f t="shared" si="0"/>
        <v>61</v>
      </c>
      <c r="B26" s="29">
        <v>23</v>
      </c>
      <c r="C26" s="30">
        <v>61</v>
      </c>
      <c r="D26" s="30">
        <v>111.2</v>
      </c>
      <c r="E26" s="30">
        <v>106.8</v>
      </c>
      <c r="F26" s="30">
        <v>144.9</v>
      </c>
      <c r="G26" s="30">
        <v>8.3000000000000007</v>
      </c>
      <c r="H26" s="30">
        <v>380.9</v>
      </c>
      <c r="I26" s="30">
        <v>152.30000000000001</v>
      </c>
      <c r="J26" s="30">
        <v>137.69999999999999</v>
      </c>
      <c r="K26" s="30">
        <v>170.7</v>
      </c>
      <c r="L26" s="30">
        <v>159.9</v>
      </c>
      <c r="M26" s="35" t="s">
        <v>40</v>
      </c>
      <c r="N26" s="31" t="s">
        <v>40</v>
      </c>
      <c r="O26" s="17">
        <f t="shared" si="1"/>
        <v>107.74</v>
      </c>
      <c r="P26" s="32">
        <v>23</v>
      </c>
      <c r="Q26" s="33">
        <v>107.74</v>
      </c>
      <c r="R26" s="33">
        <v>108.91</v>
      </c>
      <c r="S26" s="33">
        <v>108.82</v>
      </c>
      <c r="T26" s="33">
        <v>109.52</v>
      </c>
      <c r="U26" s="33">
        <v>106.37</v>
      </c>
      <c r="V26" s="33">
        <v>113.61</v>
      </c>
      <c r="W26" s="33">
        <v>109.65</v>
      </c>
      <c r="X26" s="33">
        <v>109.4</v>
      </c>
      <c r="Y26" s="33">
        <v>109.93</v>
      </c>
      <c r="Z26" s="33">
        <v>109.77</v>
      </c>
      <c r="AA26" s="33">
        <v>109.39</v>
      </c>
      <c r="AB26" s="34">
        <v>108.91</v>
      </c>
      <c r="AC26" s="17">
        <v>23</v>
      </c>
      <c r="AD26" s="17">
        <v>107.06</v>
      </c>
      <c r="AE26" s="17">
        <v>40</v>
      </c>
      <c r="AF26" s="17">
        <v>235</v>
      </c>
      <c r="AG26" s="47">
        <f t="shared" si="2"/>
        <v>109.8</v>
      </c>
      <c r="AH26" s="47">
        <f t="shared" si="3"/>
        <v>162.19999999999999</v>
      </c>
    </row>
    <row r="27" spans="1:34" ht="13.5" thickBot="1" x14ac:dyDescent="0.25">
      <c r="A27" s="17">
        <f t="shared" si="0"/>
        <v>60.6</v>
      </c>
      <c r="B27" s="29">
        <v>24</v>
      </c>
      <c r="C27" s="30">
        <v>60.6</v>
      </c>
      <c r="D27" s="30">
        <v>116.4</v>
      </c>
      <c r="E27" s="30">
        <v>111.1</v>
      </c>
      <c r="F27" s="30">
        <v>155.30000000000001</v>
      </c>
      <c r="G27" s="30">
        <v>8.6999999999999993</v>
      </c>
      <c r="H27" s="30">
        <v>454.6</v>
      </c>
      <c r="I27" s="30">
        <v>149.80000000000001</v>
      </c>
      <c r="J27" s="30">
        <v>139.69999999999999</v>
      </c>
      <c r="K27" s="30">
        <v>171.2</v>
      </c>
      <c r="L27" s="30">
        <v>158.69999999999999</v>
      </c>
      <c r="M27" s="35" t="s">
        <v>40</v>
      </c>
      <c r="N27" s="31" t="s">
        <v>40</v>
      </c>
      <c r="O27" s="17">
        <f t="shared" si="1"/>
        <v>107.72</v>
      </c>
      <c r="P27" s="32">
        <v>24</v>
      </c>
      <c r="Q27" s="33">
        <v>107.72</v>
      </c>
      <c r="R27" s="33">
        <v>109.01</v>
      </c>
      <c r="S27" s="33">
        <v>108.91</v>
      </c>
      <c r="T27" s="33">
        <v>109.69</v>
      </c>
      <c r="U27" s="33">
        <v>106.4</v>
      </c>
      <c r="V27" s="33">
        <v>114.41</v>
      </c>
      <c r="W27" s="33">
        <v>109.6</v>
      </c>
      <c r="X27" s="33">
        <v>109.43</v>
      </c>
      <c r="Y27" s="33">
        <v>109.94</v>
      </c>
      <c r="Z27" s="33">
        <v>109.75</v>
      </c>
      <c r="AA27" s="33">
        <v>109.38</v>
      </c>
      <c r="AB27" s="34">
        <v>108.89</v>
      </c>
      <c r="AC27" s="17">
        <v>24</v>
      </c>
      <c r="AD27" s="17">
        <v>107.14</v>
      </c>
      <c r="AE27" s="17">
        <v>42</v>
      </c>
      <c r="AF27" s="17">
        <v>240</v>
      </c>
      <c r="AG27" s="47">
        <f t="shared" si="2"/>
        <v>109.84</v>
      </c>
      <c r="AH27" s="47">
        <f t="shared" si="3"/>
        <v>164.4</v>
      </c>
    </row>
    <row r="28" spans="1:34" ht="13.5" thickBot="1" x14ac:dyDescent="0.25">
      <c r="A28" s="17">
        <f t="shared" si="0"/>
        <v>60.3</v>
      </c>
      <c r="B28" s="29">
        <v>25</v>
      </c>
      <c r="C28" s="30">
        <v>60.3</v>
      </c>
      <c r="D28" s="30">
        <v>121.5</v>
      </c>
      <c r="E28" s="30">
        <v>117.3</v>
      </c>
      <c r="F28" s="30">
        <v>194.2</v>
      </c>
      <c r="G28" s="30">
        <v>8.6999999999999993</v>
      </c>
      <c r="H28" s="30" t="s">
        <v>40</v>
      </c>
      <c r="I28" s="30">
        <v>150.69999999999999</v>
      </c>
      <c r="J28" s="30">
        <v>141.30000000000001</v>
      </c>
      <c r="K28" s="30">
        <v>171.6</v>
      </c>
      <c r="L28" s="30">
        <v>158.30000000000001</v>
      </c>
      <c r="M28" s="35" t="s">
        <v>40</v>
      </c>
      <c r="N28" s="31" t="s">
        <v>40</v>
      </c>
      <c r="O28" s="17">
        <f t="shared" si="1"/>
        <v>107.72</v>
      </c>
      <c r="P28" s="32">
        <v>25</v>
      </c>
      <c r="Q28" s="33">
        <v>107.72</v>
      </c>
      <c r="R28" s="33">
        <v>109.11</v>
      </c>
      <c r="S28" s="33">
        <v>109.03</v>
      </c>
      <c r="T28" s="33">
        <v>110.28</v>
      </c>
      <c r="U28" s="33">
        <v>106.4</v>
      </c>
      <c r="V28" s="33" t="s">
        <v>40</v>
      </c>
      <c r="W28" s="33">
        <v>109.62</v>
      </c>
      <c r="X28" s="33">
        <v>109.46</v>
      </c>
      <c r="Y28" s="33">
        <v>109.95</v>
      </c>
      <c r="Z28" s="33">
        <v>109.74</v>
      </c>
      <c r="AA28" s="33">
        <v>109.36</v>
      </c>
      <c r="AB28" s="34">
        <v>108.87</v>
      </c>
      <c r="AC28" s="17">
        <v>25</v>
      </c>
      <c r="AD28" s="17">
        <v>107.25</v>
      </c>
      <c r="AE28" s="17">
        <v>45.3</v>
      </c>
      <c r="AF28" s="17">
        <v>245</v>
      </c>
      <c r="AG28" s="47">
        <f t="shared" si="2"/>
        <v>109.87</v>
      </c>
      <c r="AH28" s="47">
        <f t="shared" si="3"/>
        <v>166.4</v>
      </c>
    </row>
    <row r="29" spans="1:34" ht="13.5" thickBot="1" x14ac:dyDescent="0.25">
      <c r="A29" s="17">
        <f t="shared" si="0"/>
        <v>60.1</v>
      </c>
      <c r="B29" s="29">
        <v>26</v>
      </c>
      <c r="C29" s="30">
        <v>60.1</v>
      </c>
      <c r="D29" s="30">
        <v>126.6</v>
      </c>
      <c r="E29" s="30">
        <v>127.2</v>
      </c>
      <c r="F29" s="30">
        <v>184.2</v>
      </c>
      <c r="G29" s="30">
        <v>7.3</v>
      </c>
      <c r="H29" s="30">
        <v>447.3</v>
      </c>
      <c r="I29" s="30">
        <v>168.7</v>
      </c>
      <c r="J29" s="30">
        <v>142.9</v>
      </c>
      <c r="K29" s="30">
        <v>172</v>
      </c>
      <c r="L29" s="30">
        <v>158</v>
      </c>
      <c r="M29" s="35" t="s">
        <v>40</v>
      </c>
      <c r="N29" s="31" t="s">
        <v>40</v>
      </c>
      <c r="O29" s="17">
        <f t="shared" si="1"/>
        <v>107.71</v>
      </c>
      <c r="P29" s="32">
        <v>26</v>
      </c>
      <c r="Q29" s="33">
        <v>107.71</v>
      </c>
      <c r="R29" s="33">
        <v>109.2</v>
      </c>
      <c r="S29" s="33">
        <v>109.21</v>
      </c>
      <c r="T29" s="33">
        <v>110.13</v>
      </c>
      <c r="U29" s="33">
        <v>106.3</v>
      </c>
      <c r="V29" s="33">
        <v>114.34</v>
      </c>
      <c r="W29" s="33">
        <v>109.9</v>
      </c>
      <c r="X29" s="33">
        <v>109.49</v>
      </c>
      <c r="Y29" s="33">
        <v>109.95</v>
      </c>
      <c r="Z29" s="33">
        <v>109.74</v>
      </c>
      <c r="AA29" s="33">
        <v>109.34</v>
      </c>
      <c r="AB29" s="34">
        <v>108.84</v>
      </c>
      <c r="AC29" s="17">
        <v>26</v>
      </c>
      <c r="AD29" s="17">
        <v>107.29</v>
      </c>
      <c r="AE29" s="17">
        <v>46.5</v>
      </c>
      <c r="AF29" s="17">
        <v>250</v>
      </c>
      <c r="AG29" s="47">
        <f t="shared" si="2"/>
        <v>109.9</v>
      </c>
      <c r="AH29" s="47">
        <f t="shared" si="3"/>
        <v>168.5</v>
      </c>
    </row>
    <row r="30" spans="1:34" ht="13.5" thickBot="1" x14ac:dyDescent="0.25">
      <c r="A30" s="17">
        <f t="shared" si="0"/>
        <v>60</v>
      </c>
      <c r="B30" s="29">
        <v>27</v>
      </c>
      <c r="C30" s="30">
        <v>60</v>
      </c>
      <c r="D30" s="30">
        <v>131.19999999999999</v>
      </c>
      <c r="E30" s="30">
        <v>144.5</v>
      </c>
      <c r="F30" s="30">
        <v>159.69999999999999</v>
      </c>
      <c r="G30" s="30">
        <v>5.9</v>
      </c>
      <c r="H30" s="30">
        <v>446.1</v>
      </c>
      <c r="I30" s="30">
        <v>184.9</v>
      </c>
      <c r="J30" s="30">
        <v>144.19999999999999</v>
      </c>
      <c r="K30" s="30">
        <v>172.2</v>
      </c>
      <c r="L30" s="30">
        <v>157.1</v>
      </c>
      <c r="M30" s="35" t="s">
        <v>40</v>
      </c>
      <c r="N30" s="31" t="s">
        <v>40</v>
      </c>
      <c r="O30" s="17">
        <f t="shared" si="1"/>
        <v>107.71</v>
      </c>
      <c r="P30" s="32">
        <v>27</v>
      </c>
      <c r="Q30" s="33">
        <v>107.71</v>
      </c>
      <c r="R30" s="33">
        <v>109.29</v>
      </c>
      <c r="S30" s="33">
        <v>109.52</v>
      </c>
      <c r="T30" s="33">
        <v>109.76</v>
      </c>
      <c r="U30" s="33">
        <v>106.19</v>
      </c>
      <c r="V30" s="33">
        <v>114.32</v>
      </c>
      <c r="W30" s="33">
        <v>110.15</v>
      </c>
      <c r="X30" s="33">
        <v>109.51</v>
      </c>
      <c r="Y30" s="33">
        <v>109.96</v>
      </c>
      <c r="Z30" s="33">
        <v>109.72</v>
      </c>
      <c r="AA30" s="33">
        <v>109.32</v>
      </c>
      <c r="AB30" s="34">
        <v>108.82</v>
      </c>
      <c r="AC30" s="17">
        <v>27</v>
      </c>
      <c r="AD30" s="17">
        <v>107.5</v>
      </c>
      <c r="AE30" s="17">
        <v>53.1</v>
      </c>
      <c r="AF30" s="17">
        <v>255</v>
      </c>
      <c r="AG30" s="47">
        <f t="shared" si="2"/>
        <v>109.93</v>
      </c>
      <c r="AH30" s="47">
        <f t="shared" si="3"/>
        <v>170.3</v>
      </c>
    </row>
    <row r="31" spans="1:34" ht="13.5" thickBot="1" x14ac:dyDescent="0.25">
      <c r="A31" s="17">
        <f t="shared" si="0"/>
        <v>59.7</v>
      </c>
      <c r="B31" s="29">
        <v>28</v>
      </c>
      <c r="C31" s="30">
        <v>59.7</v>
      </c>
      <c r="D31" s="30">
        <v>135.9</v>
      </c>
      <c r="E31" s="30">
        <v>141.1</v>
      </c>
      <c r="F31" s="30">
        <v>137.19999999999999</v>
      </c>
      <c r="G31" s="30">
        <v>4.9000000000000004</v>
      </c>
      <c r="H31" s="30">
        <v>433.6</v>
      </c>
      <c r="I31" s="30">
        <v>197.1</v>
      </c>
      <c r="J31" s="30">
        <v>145.4</v>
      </c>
      <c r="K31" s="30">
        <v>172.4</v>
      </c>
      <c r="L31" s="30">
        <v>156.1</v>
      </c>
      <c r="M31" s="35" t="s">
        <v>40</v>
      </c>
      <c r="N31" s="31" t="s">
        <v>40</v>
      </c>
      <c r="O31" s="17">
        <f t="shared" si="1"/>
        <v>107.7</v>
      </c>
      <c r="P31" s="32">
        <v>28</v>
      </c>
      <c r="Q31" s="33">
        <v>107.7</v>
      </c>
      <c r="R31" s="33">
        <v>109.37</v>
      </c>
      <c r="S31" s="33">
        <v>109.46</v>
      </c>
      <c r="T31" s="33">
        <v>109.39</v>
      </c>
      <c r="U31" s="33">
        <v>106.1</v>
      </c>
      <c r="V31" s="33">
        <v>114.19</v>
      </c>
      <c r="W31" s="33">
        <v>110.32</v>
      </c>
      <c r="X31" s="33">
        <v>109.53</v>
      </c>
      <c r="Y31" s="33">
        <v>109.96</v>
      </c>
      <c r="Z31" s="33">
        <v>109.71</v>
      </c>
      <c r="AA31" s="33">
        <v>109.31</v>
      </c>
      <c r="AB31" s="34">
        <v>108.79</v>
      </c>
      <c r="AC31" s="17">
        <v>28</v>
      </c>
      <c r="AD31" s="17">
        <v>107.52</v>
      </c>
      <c r="AE31" s="17">
        <v>53.6</v>
      </c>
      <c r="AF31" s="17">
        <v>260</v>
      </c>
      <c r="AG31" s="47">
        <f t="shared" si="2"/>
        <v>109.94</v>
      </c>
      <c r="AH31" s="47">
        <f t="shared" si="3"/>
        <v>170.7</v>
      </c>
    </row>
    <row r="32" spans="1:34" ht="13.5" thickBot="1" x14ac:dyDescent="0.25">
      <c r="A32" s="17">
        <f t="shared" si="0"/>
        <v>59.5</v>
      </c>
      <c r="B32" s="29">
        <v>29</v>
      </c>
      <c r="C32" s="30">
        <v>59.5</v>
      </c>
      <c r="D32" s="30">
        <v>140.30000000000001</v>
      </c>
      <c r="E32" s="30">
        <v>129</v>
      </c>
      <c r="F32" s="30">
        <v>140.30000000000001</v>
      </c>
      <c r="G32" s="30">
        <v>5.2</v>
      </c>
      <c r="H32" s="30">
        <v>410.4</v>
      </c>
      <c r="I32" s="30">
        <v>201.3</v>
      </c>
      <c r="J32" s="30">
        <v>146.4</v>
      </c>
      <c r="K32" s="30">
        <v>172.5</v>
      </c>
      <c r="L32" s="30">
        <v>154.9</v>
      </c>
      <c r="M32" s="37"/>
      <c r="N32" s="31" t="s">
        <v>40</v>
      </c>
      <c r="O32" s="17">
        <f t="shared" si="1"/>
        <v>107.7</v>
      </c>
      <c r="P32" s="32">
        <v>29</v>
      </c>
      <c r="Q32" s="33">
        <v>107.7</v>
      </c>
      <c r="R32" s="33">
        <v>109.45</v>
      </c>
      <c r="S32" s="33">
        <v>109.25</v>
      </c>
      <c r="T32" s="33">
        <v>109.44</v>
      </c>
      <c r="U32" s="33">
        <v>106.12</v>
      </c>
      <c r="V32" s="33">
        <v>113.94</v>
      </c>
      <c r="W32" s="33">
        <v>110.38</v>
      </c>
      <c r="X32" s="33">
        <v>109.55</v>
      </c>
      <c r="Y32" s="33">
        <v>109.96</v>
      </c>
      <c r="Z32" s="33">
        <v>109.69</v>
      </c>
      <c r="AA32" s="38"/>
      <c r="AB32" s="34">
        <v>108.78</v>
      </c>
      <c r="AC32" s="17">
        <v>29</v>
      </c>
      <c r="AD32" s="17">
        <v>107.54</v>
      </c>
      <c r="AE32" s="17">
        <v>54.4</v>
      </c>
      <c r="AF32" s="17">
        <v>265</v>
      </c>
      <c r="AG32" s="47">
        <f t="shared" si="2"/>
        <v>109.96</v>
      </c>
      <c r="AH32" s="47">
        <f t="shared" si="3"/>
        <v>172.2</v>
      </c>
    </row>
    <row r="33" spans="1:34" ht="13.5" thickBot="1" x14ac:dyDescent="0.25">
      <c r="A33" s="17">
        <f t="shared" si="0"/>
        <v>59.1</v>
      </c>
      <c r="B33" s="29">
        <v>30</v>
      </c>
      <c r="C33" s="30">
        <v>59.1</v>
      </c>
      <c r="D33" s="30">
        <v>147.6</v>
      </c>
      <c r="E33" s="30">
        <v>118.2</v>
      </c>
      <c r="F33" s="30">
        <v>252.9</v>
      </c>
      <c r="G33" s="30">
        <v>7.2</v>
      </c>
      <c r="H33" s="30">
        <v>382.2</v>
      </c>
      <c r="I33" s="30">
        <v>204.6</v>
      </c>
      <c r="J33" s="30">
        <v>147.30000000000001</v>
      </c>
      <c r="K33" s="30">
        <v>172.9</v>
      </c>
      <c r="L33" s="30">
        <v>153.80000000000001</v>
      </c>
      <c r="M33" s="37"/>
      <c r="N33" s="31" t="s">
        <v>40</v>
      </c>
      <c r="O33" s="17">
        <f t="shared" si="1"/>
        <v>107.68</v>
      </c>
      <c r="P33" s="32">
        <v>30</v>
      </c>
      <c r="Q33" s="33">
        <v>107.68</v>
      </c>
      <c r="R33" s="33">
        <v>109.57</v>
      </c>
      <c r="S33" s="33">
        <v>109.05</v>
      </c>
      <c r="T33" s="33">
        <v>111.02</v>
      </c>
      <c r="U33" s="33">
        <v>106.29</v>
      </c>
      <c r="V33" s="33">
        <v>113.63</v>
      </c>
      <c r="W33" s="33">
        <v>110.42</v>
      </c>
      <c r="X33" s="33">
        <v>109.56</v>
      </c>
      <c r="Y33" s="33">
        <v>109.97</v>
      </c>
      <c r="Z33" s="33">
        <v>109.67</v>
      </c>
      <c r="AA33" s="38"/>
      <c r="AB33" s="34">
        <v>108.77</v>
      </c>
      <c r="AC33" s="17">
        <v>30</v>
      </c>
      <c r="AD33" s="17">
        <v>107.58</v>
      </c>
      <c r="AE33" s="17">
        <v>55.7</v>
      </c>
      <c r="AF33" s="17">
        <v>270</v>
      </c>
      <c r="AG33" s="47">
        <f t="shared" si="2"/>
        <v>109.97</v>
      </c>
      <c r="AH33" s="47">
        <f t="shared" si="3"/>
        <v>173</v>
      </c>
    </row>
    <row r="34" spans="1:34" ht="13.5" thickBot="1" x14ac:dyDescent="0.25">
      <c r="A34" s="17">
        <f t="shared" ref="A34:A64" si="4">D4</f>
        <v>58.4</v>
      </c>
      <c r="B34" s="39">
        <v>31</v>
      </c>
      <c r="C34" s="40"/>
      <c r="D34" s="41">
        <v>143.19999999999999</v>
      </c>
      <c r="E34" s="40"/>
      <c r="F34" s="41">
        <v>308.60000000000002</v>
      </c>
      <c r="G34" s="41">
        <v>13.7</v>
      </c>
      <c r="H34" s="40"/>
      <c r="I34" s="41">
        <v>212.3</v>
      </c>
      <c r="J34" s="40"/>
      <c r="K34" s="41">
        <v>173</v>
      </c>
      <c r="L34" s="41">
        <v>152.6</v>
      </c>
      <c r="M34" s="40"/>
      <c r="N34" s="42" t="s">
        <v>40</v>
      </c>
      <c r="O34" s="17">
        <f t="shared" ref="O34:O64" si="5">R4</f>
        <v>107.66</v>
      </c>
      <c r="P34" s="43">
        <v>31</v>
      </c>
      <c r="Q34" s="44"/>
      <c r="R34" s="45">
        <v>109.49</v>
      </c>
      <c r="S34" s="44"/>
      <c r="T34" s="45">
        <v>111.66</v>
      </c>
      <c r="U34" s="45">
        <v>106.68</v>
      </c>
      <c r="V34" s="44"/>
      <c r="W34" s="45">
        <v>110.52</v>
      </c>
      <c r="X34" s="44"/>
      <c r="Y34" s="45">
        <v>109.97</v>
      </c>
      <c r="Z34" s="45">
        <v>109.65</v>
      </c>
      <c r="AA34" s="44"/>
      <c r="AB34" s="46">
        <v>108.75</v>
      </c>
      <c r="AC34" s="17">
        <v>31</v>
      </c>
      <c r="AD34" s="17">
        <v>107.66</v>
      </c>
      <c r="AE34" s="17">
        <v>58.4</v>
      </c>
      <c r="AF34" s="17">
        <v>275</v>
      </c>
      <c r="AG34" s="47">
        <f t="shared" si="2"/>
        <v>109.98</v>
      </c>
      <c r="AH34" s="47">
        <f t="shared" si="3"/>
        <v>173.4</v>
      </c>
    </row>
    <row r="35" spans="1:34" ht="13.5" thickTop="1" x14ac:dyDescent="0.2">
      <c r="A35" s="17">
        <f t="shared" si="4"/>
        <v>58.2</v>
      </c>
      <c r="O35" s="17">
        <f t="shared" si="5"/>
        <v>107.66</v>
      </c>
      <c r="AC35" s="17">
        <v>32</v>
      </c>
      <c r="AD35" s="17">
        <v>107.66</v>
      </c>
      <c r="AE35" s="17">
        <v>58.2</v>
      </c>
      <c r="AF35" s="17">
        <v>280</v>
      </c>
      <c r="AG35" s="47">
        <f t="shared" si="2"/>
        <v>110.15</v>
      </c>
      <c r="AH35" s="47">
        <f t="shared" si="3"/>
        <v>184.9</v>
      </c>
    </row>
    <row r="36" spans="1:34" x14ac:dyDescent="0.2">
      <c r="A36" s="17">
        <f t="shared" si="4"/>
        <v>59.6</v>
      </c>
      <c r="O36" s="17">
        <f t="shared" si="5"/>
        <v>107.7</v>
      </c>
      <c r="AC36" s="17">
        <v>33</v>
      </c>
      <c r="AD36" s="17">
        <v>107.68</v>
      </c>
      <c r="AE36" s="17">
        <v>59.1</v>
      </c>
      <c r="AF36" s="17">
        <v>282</v>
      </c>
      <c r="AG36" s="47">
        <f t="shared" si="2"/>
        <v>110.28</v>
      </c>
      <c r="AH36" s="47">
        <f t="shared" si="3"/>
        <v>194.2</v>
      </c>
    </row>
    <row r="37" spans="1:34" x14ac:dyDescent="0.2">
      <c r="A37" s="17">
        <f t="shared" si="4"/>
        <v>60.7</v>
      </c>
      <c r="O37" s="17">
        <f t="shared" si="5"/>
        <v>107.73</v>
      </c>
      <c r="AC37" s="17">
        <v>34</v>
      </c>
      <c r="AD37" s="17">
        <v>107.7</v>
      </c>
      <c r="AE37" s="17">
        <v>59.7</v>
      </c>
      <c r="AF37" s="17">
        <v>284</v>
      </c>
      <c r="AG37" s="47">
        <f t="shared" si="2"/>
        <v>110.38</v>
      </c>
      <c r="AH37" s="47">
        <f t="shared" si="3"/>
        <v>201.3</v>
      </c>
    </row>
    <row r="38" spans="1:34" x14ac:dyDescent="0.2">
      <c r="A38" s="17">
        <f t="shared" si="4"/>
        <v>60.9</v>
      </c>
      <c r="O38" s="17">
        <f t="shared" si="5"/>
        <v>107.73</v>
      </c>
      <c r="AC38" s="17">
        <v>35</v>
      </c>
      <c r="AD38" s="17">
        <v>107.7</v>
      </c>
      <c r="AE38" s="17">
        <v>59.5</v>
      </c>
      <c r="AF38" s="17">
        <v>286</v>
      </c>
      <c r="AG38" s="47">
        <f t="shared" si="2"/>
        <v>110.45</v>
      </c>
      <c r="AH38" s="47">
        <f t="shared" si="3"/>
        <v>206.9</v>
      </c>
    </row>
    <row r="39" spans="1:34" x14ac:dyDescent="0.2">
      <c r="A39" s="17">
        <f t="shared" si="4"/>
        <v>60.8</v>
      </c>
      <c r="O39" s="17">
        <f t="shared" si="5"/>
        <v>107.73</v>
      </c>
      <c r="AC39" s="17">
        <v>36</v>
      </c>
      <c r="AD39" s="17">
        <v>107.7</v>
      </c>
      <c r="AE39" s="17">
        <v>59.6</v>
      </c>
      <c r="AF39" s="17">
        <v>288</v>
      </c>
      <c r="AG39" s="47">
        <f t="shared" ref="AG39:AG56" si="6">VLOOKUP(AF39,$AC$4:$AE$368,2,FALSE)</f>
        <v>110.52</v>
      </c>
      <c r="AH39" s="47">
        <f t="shared" ref="AH39:AH56" si="7">VLOOKUP(AF39,$AC$4:$AE$368,3,FALSE)</f>
        <v>212.3</v>
      </c>
    </row>
    <row r="40" spans="1:34" x14ac:dyDescent="0.2">
      <c r="A40" s="17">
        <f t="shared" si="4"/>
        <v>60.8</v>
      </c>
      <c r="O40" s="17">
        <f t="shared" si="5"/>
        <v>107.73</v>
      </c>
      <c r="AC40" s="17">
        <v>37</v>
      </c>
      <c r="AD40" s="17">
        <v>107.71</v>
      </c>
      <c r="AE40" s="17">
        <v>60.1</v>
      </c>
      <c r="AF40" s="17">
        <v>290</v>
      </c>
      <c r="AG40" s="47">
        <f t="shared" si="6"/>
        <v>110.62</v>
      </c>
      <c r="AH40" s="47">
        <f t="shared" si="7"/>
        <v>219.4</v>
      </c>
    </row>
    <row r="41" spans="1:34" x14ac:dyDescent="0.2">
      <c r="A41" s="17">
        <f t="shared" si="4"/>
        <v>60.8</v>
      </c>
      <c r="O41" s="17">
        <f t="shared" si="5"/>
        <v>107.73</v>
      </c>
      <c r="AC41" s="17">
        <v>38</v>
      </c>
      <c r="AD41" s="17">
        <v>107.71</v>
      </c>
      <c r="AE41" s="17">
        <v>60</v>
      </c>
      <c r="AF41" s="17">
        <v>292</v>
      </c>
      <c r="AG41" s="47">
        <f t="shared" si="6"/>
        <v>110.69</v>
      </c>
      <c r="AH41" s="47">
        <f t="shared" si="7"/>
        <v>224.6</v>
      </c>
    </row>
    <row r="42" spans="1:34" x14ac:dyDescent="0.2">
      <c r="A42" s="17">
        <f t="shared" si="4"/>
        <v>62.7</v>
      </c>
      <c r="O42" s="17">
        <f t="shared" si="5"/>
        <v>107.79</v>
      </c>
      <c r="AC42" s="17">
        <v>39</v>
      </c>
      <c r="AD42" s="17">
        <v>107.72</v>
      </c>
      <c r="AE42" s="17">
        <v>60.6</v>
      </c>
      <c r="AF42" s="17">
        <v>294</v>
      </c>
      <c r="AG42" s="47">
        <f t="shared" si="6"/>
        <v>110.73</v>
      </c>
      <c r="AH42" s="47">
        <f t="shared" si="7"/>
        <v>227.9</v>
      </c>
    </row>
    <row r="43" spans="1:34" x14ac:dyDescent="0.2">
      <c r="A43" s="17">
        <f t="shared" si="4"/>
        <v>64.599999999999994</v>
      </c>
      <c r="O43" s="17">
        <f t="shared" si="5"/>
        <v>107.84</v>
      </c>
      <c r="AC43" s="17">
        <v>40</v>
      </c>
      <c r="AD43" s="17">
        <v>107.72</v>
      </c>
      <c r="AE43" s="17">
        <v>60.3</v>
      </c>
      <c r="AF43" s="17">
        <v>296</v>
      </c>
      <c r="AG43" s="47">
        <f t="shared" si="6"/>
        <v>110.81</v>
      </c>
      <c r="AH43" s="47">
        <f t="shared" si="7"/>
        <v>234.4</v>
      </c>
    </row>
    <row r="44" spans="1:34" x14ac:dyDescent="0.2">
      <c r="A44" s="17">
        <f t="shared" si="4"/>
        <v>67.5</v>
      </c>
      <c r="O44" s="17">
        <f t="shared" si="5"/>
        <v>107.92</v>
      </c>
      <c r="AC44" s="17">
        <v>41</v>
      </c>
      <c r="AD44" s="17">
        <v>107.73</v>
      </c>
      <c r="AE44" s="17">
        <v>60.7</v>
      </c>
      <c r="AF44" s="17">
        <v>298</v>
      </c>
      <c r="AG44" s="47">
        <f t="shared" si="6"/>
        <v>110.89</v>
      </c>
      <c r="AH44" s="47">
        <f t="shared" si="7"/>
        <v>240.7</v>
      </c>
    </row>
    <row r="45" spans="1:34" x14ac:dyDescent="0.2">
      <c r="A45" s="17">
        <f t="shared" si="4"/>
        <v>71</v>
      </c>
      <c r="O45" s="17">
        <f t="shared" si="5"/>
        <v>108.01</v>
      </c>
      <c r="AC45" s="17">
        <v>42</v>
      </c>
      <c r="AD45" s="17">
        <v>107.73</v>
      </c>
      <c r="AE45" s="17">
        <v>60.9</v>
      </c>
      <c r="AF45" s="17">
        <v>300</v>
      </c>
      <c r="AG45" s="47">
        <f t="shared" si="6"/>
        <v>111.02</v>
      </c>
      <c r="AH45" s="47">
        <f t="shared" si="7"/>
        <v>252.9</v>
      </c>
    </row>
    <row r="46" spans="1:34" x14ac:dyDescent="0.2">
      <c r="A46" s="17">
        <f t="shared" si="4"/>
        <v>76.3</v>
      </c>
      <c r="O46" s="17">
        <f t="shared" si="5"/>
        <v>108.14</v>
      </c>
      <c r="AC46" s="17">
        <v>43</v>
      </c>
      <c r="AD46" s="17">
        <v>107.73</v>
      </c>
      <c r="AE46" s="17">
        <v>60.8</v>
      </c>
      <c r="AF46" s="17">
        <v>302</v>
      </c>
      <c r="AG46" s="47">
        <f t="shared" si="6"/>
        <v>111.12</v>
      </c>
      <c r="AH46" s="47">
        <f t="shared" si="7"/>
        <v>260.39999999999998</v>
      </c>
    </row>
    <row r="47" spans="1:34" x14ac:dyDescent="0.2">
      <c r="A47" s="17">
        <f t="shared" si="4"/>
        <v>79.400000000000006</v>
      </c>
      <c r="O47" s="17">
        <f t="shared" si="5"/>
        <v>108.22</v>
      </c>
      <c r="AC47" s="17">
        <v>44</v>
      </c>
      <c r="AD47" s="17">
        <v>107.73</v>
      </c>
      <c r="AE47" s="17">
        <v>60.8</v>
      </c>
      <c r="AF47" s="17">
        <v>304</v>
      </c>
      <c r="AG47" s="47">
        <f t="shared" si="6"/>
        <v>111.44</v>
      </c>
      <c r="AH47" s="47">
        <f t="shared" si="7"/>
        <v>288.3</v>
      </c>
    </row>
    <row r="48" spans="1:34" x14ac:dyDescent="0.2">
      <c r="A48" s="17">
        <f t="shared" si="4"/>
        <v>80.900000000000006</v>
      </c>
      <c r="O48" s="17">
        <f t="shared" si="5"/>
        <v>108.26</v>
      </c>
      <c r="AC48" s="17">
        <v>45</v>
      </c>
      <c r="AD48" s="17">
        <v>107.73</v>
      </c>
      <c r="AE48" s="17">
        <v>60.8</v>
      </c>
      <c r="AF48" s="17">
        <v>306</v>
      </c>
      <c r="AG48" s="47">
        <f t="shared" si="6"/>
        <v>111.66</v>
      </c>
      <c r="AH48" s="47">
        <f t="shared" si="7"/>
        <v>308.60000000000002</v>
      </c>
    </row>
    <row r="49" spans="1:34" x14ac:dyDescent="0.2">
      <c r="A49" s="17">
        <f t="shared" si="4"/>
        <v>81.7</v>
      </c>
      <c r="O49" s="17">
        <f t="shared" si="5"/>
        <v>108.28</v>
      </c>
      <c r="AC49" s="17">
        <v>46</v>
      </c>
      <c r="AD49" s="17">
        <v>107.74</v>
      </c>
      <c r="AE49" s="17">
        <v>61</v>
      </c>
      <c r="AF49" s="17">
        <v>308</v>
      </c>
      <c r="AG49" s="47">
        <f t="shared" si="6"/>
        <v>111.8</v>
      </c>
      <c r="AH49" s="47">
        <f t="shared" si="7"/>
        <v>259.2</v>
      </c>
    </row>
    <row r="50" spans="1:34" x14ac:dyDescent="0.2">
      <c r="A50" s="17">
        <f t="shared" si="4"/>
        <v>83.3</v>
      </c>
      <c r="O50" s="17">
        <f t="shared" si="5"/>
        <v>108.31</v>
      </c>
      <c r="AC50" s="17">
        <v>47</v>
      </c>
      <c r="AD50" s="17">
        <v>107.75</v>
      </c>
      <c r="AE50" s="17">
        <v>61.5</v>
      </c>
      <c r="AF50" s="17">
        <v>310</v>
      </c>
      <c r="AG50" s="47">
        <f t="shared" si="6"/>
        <v>112.3</v>
      </c>
      <c r="AH50" s="47">
        <f t="shared" si="7"/>
        <v>275</v>
      </c>
    </row>
    <row r="51" spans="1:34" x14ac:dyDescent="0.2">
      <c r="A51" s="17">
        <f t="shared" si="4"/>
        <v>87.3</v>
      </c>
      <c r="O51" s="17">
        <f t="shared" si="5"/>
        <v>108.4</v>
      </c>
      <c r="AC51" s="17">
        <v>48</v>
      </c>
      <c r="AD51" s="17">
        <v>107.75</v>
      </c>
      <c r="AE51" s="17">
        <v>61.3</v>
      </c>
      <c r="AF51" s="17">
        <v>312</v>
      </c>
      <c r="AG51" s="47">
        <f t="shared" si="6"/>
        <v>112.97</v>
      </c>
      <c r="AH51" s="47">
        <f t="shared" si="7"/>
        <v>327.39999999999998</v>
      </c>
    </row>
    <row r="52" spans="1:34" x14ac:dyDescent="0.2">
      <c r="A52" s="17">
        <f t="shared" si="4"/>
        <v>91.6</v>
      </c>
      <c r="O52" s="17">
        <f t="shared" si="5"/>
        <v>108.5</v>
      </c>
      <c r="AC52" s="17">
        <v>49</v>
      </c>
      <c r="AD52" s="17">
        <v>107.75</v>
      </c>
      <c r="AE52" s="17">
        <v>61.3</v>
      </c>
      <c r="AF52" s="17">
        <v>314</v>
      </c>
      <c r="AG52" s="47">
        <f t="shared" si="6"/>
        <v>113.22</v>
      </c>
      <c r="AH52" s="47">
        <f t="shared" si="7"/>
        <v>347.8</v>
      </c>
    </row>
    <row r="53" spans="1:34" x14ac:dyDescent="0.2">
      <c r="A53" s="17">
        <f t="shared" si="4"/>
        <v>96.2</v>
      </c>
      <c r="O53" s="17">
        <f t="shared" si="5"/>
        <v>108.6</v>
      </c>
      <c r="AC53" s="17">
        <v>50</v>
      </c>
      <c r="AD53" s="17">
        <v>107.76</v>
      </c>
      <c r="AE53" s="17">
        <v>61.9</v>
      </c>
      <c r="AF53" s="17">
        <v>316</v>
      </c>
      <c r="AG53" s="47">
        <f t="shared" si="6"/>
        <v>113.31</v>
      </c>
      <c r="AH53" s="47">
        <f t="shared" si="7"/>
        <v>354.8</v>
      </c>
    </row>
    <row r="54" spans="1:34" x14ac:dyDescent="0.2">
      <c r="A54" s="17">
        <f t="shared" si="4"/>
        <v>101.1</v>
      </c>
      <c r="O54" s="17">
        <f t="shared" si="5"/>
        <v>108.71</v>
      </c>
      <c r="AC54" s="17">
        <v>51</v>
      </c>
      <c r="AD54" s="17">
        <v>107.77</v>
      </c>
      <c r="AE54" s="17">
        <v>62.3</v>
      </c>
      <c r="AF54" s="17">
        <v>318</v>
      </c>
      <c r="AG54" s="47">
        <f t="shared" si="6"/>
        <v>113.63</v>
      </c>
      <c r="AH54" s="47">
        <f t="shared" si="7"/>
        <v>382.2</v>
      </c>
    </row>
    <row r="55" spans="1:34" x14ac:dyDescent="0.2">
      <c r="A55" s="17">
        <f t="shared" si="4"/>
        <v>106</v>
      </c>
      <c r="O55" s="17">
        <f t="shared" si="5"/>
        <v>108.81</v>
      </c>
      <c r="AC55" s="17">
        <v>52</v>
      </c>
      <c r="AD55" s="17">
        <v>107.77</v>
      </c>
      <c r="AE55" s="17">
        <v>62.2</v>
      </c>
      <c r="AF55" s="17">
        <v>320</v>
      </c>
      <c r="AG55" s="47">
        <f t="shared" si="6"/>
        <v>114.19</v>
      </c>
      <c r="AH55" s="47">
        <f t="shared" si="7"/>
        <v>433.6</v>
      </c>
    </row>
    <row r="56" spans="1:34" x14ac:dyDescent="0.2">
      <c r="A56" s="17">
        <f t="shared" si="4"/>
        <v>111.2</v>
      </c>
      <c r="O56" s="17">
        <f t="shared" si="5"/>
        <v>108.91</v>
      </c>
      <c r="AC56" s="17">
        <v>53</v>
      </c>
      <c r="AD56" s="17">
        <v>107.78</v>
      </c>
      <c r="AE56" s="17">
        <v>62.6</v>
      </c>
      <c r="AF56" s="17">
        <v>322</v>
      </c>
      <c r="AG56" s="47">
        <f t="shared" si="6"/>
        <v>114.34</v>
      </c>
      <c r="AH56" s="47">
        <f t="shared" si="7"/>
        <v>447.3</v>
      </c>
    </row>
    <row r="57" spans="1:34" x14ac:dyDescent="0.2">
      <c r="A57" s="17">
        <f t="shared" si="4"/>
        <v>116.4</v>
      </c>
      <c r="O57" s="17">
        <f t="shared" si="5"/>
        <v>109.01</v>
      </c>
      <c r="AC57" s="17">
        <v>54</v>
      </c>
      <c r="AD57" s="17">
        <v>107.78</v>
      </c>
      <c r="AE57" s="17">
        <v>62.5</v>
      </c>
    </row>
    <row r="58" spans="1:34" x14ac:dyDescent="0.2">
      <c r="A58" s="17">
        <f t="shared" si="4"/>
        <v>121.5</v>
      </c>
      <c r="O58" s="17">
        <f t="shared" si="5"/>
        <v>109.11</v>
      </c>
      <c r="AC58" s="17">
        <v>55</v>
      </c>
      <c r="AD58" s="17">
        <v>107.78</v>
      </c>
      <c r="AE58" s="17">
        <v>62.3</v>
      </c>
    </row>
    <row r="59" spans="1:34" x14ac:dyDescent="0.2">
      <c r="A59" s="17">
        <f t="shared" si="4"/>
        <v>126.6</v>
      </c>
      <c r="O59" s="17">
        <f t="shared" si="5"/>
        <v>109.2</v>
      </c>
      <c r="AC59" s="17">
        <v>56</v>
      </c>
      <c r="AD59" s="17">
        <v>107.79</v>
      </c>
      <c r="AE59" s="17">
        <v>62.9</v>
      </c>
    </row>
    <row r="60" spans="1:34" x14ac:dyDescent="0.2">
      <c r="A60" s="17">
        <f t="shared" si="4"/>
        <v>131.19999999999999</v>
      </c>
      <c r="O60" s="17">
        <f t="shared" si="5"/>
        <v>109.29</v>
      </c>
      <c r="AC60" s="17">
        <v>57</v>
      </c>
      <c r="AD60" s="17">
        <v>107.79</v>
      </c>
      <c r="AE60" s="17">
        <v>62.7</v>
      </c>
    </row>
    <row r="61" spans="1:34" x14ac:dyDescent="0.2">
      <c r="A61" s="17">
        <f t="shared" si="4"/>
        <v>135.9</v>
      </c>
      <c r="O61" s="17">
        <f t="shared" si="5"/>
        <v>109.37</v>
      </c>
      <c r="AC61" s="17">
        <v>58</v>
      </c>
      <c r="AD61" s="17">
        <v>107.8</v>
      </c>
      <c r="AE61" s="17">
        <v>63.3</v>
      </c>
    </row>
    <row r="62" spans="1:34" x14ac:dyDescent="0.2">
      <c r="A62" s="17">
        <f t="shared" si="4"/>
        <v>140.30000000000001</v>
      </c>
      <c r="O62" s="17">
        <f t="shared" si="5"/>
        <v>109.45</v>
      </c>
      <c r="AC62" s="17">
        <v>59</v>
      </c>
      <c r="AD62" s="17">
        <v>107.82</v>
      </c>
      <c r="AE62" s="17">
        <v>63.8</v>
      </c>
    </row>
    <row r="63" spans="1:34" x14ac:dyDescent="0.2">
      <c r="A63" s="17">
        <f t="shared" si="4"/>
        <v>147.6</v>
      </c>
      <c r="O63" s="17">
        <f t="shared" si="5"/>
        <v>109.57</v>
      </c>
      <c r="AC63" s="17">
        <v>60</v>
      </c>
      <c r="AD63" s="17">
        <v>107.83</v>
      </c>
      <c r="AE63" s="17">
        <v>64.3</v>
      </c>
    </row>
    <row r="64" spans="1:34" x14ac:dyDescent="0.2">
      <c r="A64" s="17">
        <f t="shared" si="4"/>
        <v>143.19999999999999</v>
      </c>
      <c r="O64" s="17">
        <f t="shared" si="5"/>
        <v>109.49</v>
      </c>
      <c r="AC64" s="17">
        <v>61</v>
      </c>
      <c r="AD64" s="17">
        <v>107.84</v>
      </c>
      <c r="AE64" s="17">
        <v>64.599999999999994</v>
      </c>
    </row>
    <row r="65" spans="1:31" x14ac:dyDescent="0.2">
      <c r="A65" s="17">
        <f t="shared" ref="A65:A94" si="8">E4</f>
        <v>123.1</v>
      </c>
      <c r="O65" s="17">
        <f t="shared" ref="O65:O94" si="9">S4</f>
        <v>109.14</v>
      </c>
      <c r="AC65" s="17">
        <v>62</v>
      </c>
      <c r="AD65" s="17">
        <v>107.84</v>
      </c>
      <c r="AE65" s="17">
        <v>64.7</v>
      </c>
    </row>
    <row r="66" spans="1:31" x14ac:dyDescent="0.2">
      <c r="A66" s="17">
        <f t="shared" si="8"/>
        <v>113.1</v>
      </c>
      <c r="O66" s="17">
        <f t="shared" si="9"/>
        <v>108.95</v>
      </c>
      <c r="AC66" s="17">
        <v>63</v>
      </c>
      <c r="AD66" s="17">
        <v>107.85</v>
      </c>
      <c r="AE66" s="17">
        <v>64.900000000000006</v>
      </c>
    </row>
    <row r="67" spans="1:31" x14ac:dyDescent="0.2">
      <c r="A67" s="17">
        <f t="shared" si="8"/>
        <v>117.7</v>
      </c>
      <c r="O67" s="17">
        <f t="shared" si="9"/>
        <v>109.04</v>
      </c>
      <c r="AC67" s="17">
        <v>64</v>
      </c>
      <c r="AD67" s="17">
        <v>107.86</v>
      </c>
      <c r="AE67" s="17">
        <v>65.5</v>
      </c>
    </row>
    <row r="68" spans="1:31" x14ac:dyDescent="0.2">
      <c r="A68" s="17">
        <f t="shared" si="8"/>
        <v>117.8</v>
      </c>
      <c r="O68" s="17">
        <f t="shared" si="9"/>
        <v>109.04</v>
      </c>
      <c r="AC68" s="17">
        <v>65</v>
      </c>
      <c r="AD68" s="17">
        <v>107.88</v>
      </c>
      <c r="AE68" s="17">
        <v>66.2</v>
      </c>
    </row>
    <row r="69" spans="1:31" x14ac:dyDescent="0.2">
      <c r="A69" s="17">
        <f t="shared" si="8"/>
        <v>115.4</v>
      </c>
      <c r="O69" s="17">
        <f t="shared" si="9"/>
        <v>109</v>
      </c>
      <c r="AC69" s="17">
        <v>66</v>
      </c>
      <c r="AD69" s="17">
        <v>107.88</v>
      </c>
      <c r="AE69" s="17">
        <v>66.099999999999994</v>
      </c>
    </row>
    <row r="70" spans="1:31" x14ac:dyDescent="0.2">
      <c r="A70" s="17">
        <f t="shared" si="8"/>
        <v>112.4</v>
      </c>
      <c r="O70" s="17">
        <f t="shared" si="9"/>
        <v>108.94</v>
      </c>
      <c r="AC70" s="17">
        <v>67</v>
      </c>
      <c r="AD70" s="17">
        <v>107.9</v>
      </c>
      <c r="AE70" s="17">
        <v>66.8</v>
      </c>
    </row>
    <row r="71" spans="1:31" x14ac:dyDescent="0.2">
      <c r="A71" s="17">
        <f t="shared" si="8"/>
        <v>109.3</v>
      </c>
      <c r="O71" s="17">
        <f t="shared" si="9"/>
        <v>108.87</v>
      </c>
      <c r="AC71" s="17">
        <v>68</v>
      </c>
      <c r="AD71" s="17">
        <v>107.92</v>
      </c>
      <c r="AE71" s="17">
        <v>67.7</v>
      </c>
    </row>
    <row r="72" spans="1:31" x14ac:dyDescent="0.2">
      <c r="A72" s="17">
        <f t="shared" si="8"/>
        <v>107.2</v>
      </c>
      <c r="O72" s="17">
        <f t="shared" si="9"/>
        <v>108.83</v>
      </c>
      <c r="AC72" s="17">
        <v>69</v>
      </c>
      <c r="AD72" s="17">
        <v>107.92</v>
      </c>
      <c r="AE72" s="17">
        <v>67.5</v>
      </c>
    </row>
    <row r="73" spans="1:31" x14ac:dyDescent="0.2">
      <c r="A73" s="17">
        <f t="shared" si="8"/>
        <v>104.1</v>
      </c>
      <c r="O73" s="17">
        <f t="shared" si="9"/>
        <v>108.77</v>
      </c>
      <c r="AC73" s="17">
        <v>70</v>
      </c>
      <c r="AD73" s="17">
        <v>107.94</v>
      </c>
      <c r="AE73" s="17">
        <v>68.400000000000006</v>
      </c>
    </row>
    <row r="74" spans="1:31" x14ac:dyDescent="0.2">
      <c r="A74" s="17">
        <f t="shared" si="8"/>
        <v>100.4</v>
      </c>
      <c r="O74" s="17">
        <f t="shared" si="9"/>
        <v>108.69</v>
      </c>
      <c r="AC74" s="17">
        <v>71</v>
      </c>
      <c r="AD74" s="17">
        <v>107.96</v>
      </c>
      <c r="AE74" s="17">
        <v>69.099999999999994</v>
      </c>
    </row>
    <row r="75" spans="1:31" x14ac:dyDescent="0.2">
      <c r="A75" s="17">
        <f t="shared" si="8"/>
        <v>101.9</v>
      </c>
      <c r="O75" s="17">
        <f t="shared" si="9"/>
        <v>108.72</v>
      </c>
      <c r="AC75" s="17">
        <v>72</v>
      </c>
      <c r="AD75" s="17">
        <v>107.98</v>
      </c>
      <c r="AE75" s="17">
        <v>69.7</v>
      </c>
    </row>
    <row r="76" spans="1:31" x14ac:dyDescent="0.2">
      <c r="A76" s="17">
        <f t="shared" si="8"/>
        <v>103.7</v>
      </c>
      <c r="O76" s="17">
        <f t="shared" si="9"/>
        <v>108.76</v>
      </c>
      <c r="AC76" s="17">
        <v>73</v>
      </c>
      <c r="AD76" s="17">
        <v>108.01</v>
      </c>
      <c r="AE76" s="17">
        <v>71</v>
      </c>
    </row>
    <row r="77" spans="1:31" x14ac:dyDescent="0.2">
      <c r="A77" s="17">
        <f t="shared" si="8"/>
        <v>105.1</v>
      </c>
      <c r="O77" s="17">
        <f t="shared" si="9"/>
        <v>108.79</v>
      </c>
      <c r="AC77" s="17">
        <v>74</v>
      </c>
      <c r="AD77" s="17">
        <v>108.11</v>
      </c>
      <c r="AE77" s="17">
        <v>75.099999999999994</v>
      </c>
    </row>
    <row r="78" spans="1:31" x14ac:dyDescent="0.2">
      <c r="A78" s="17">
        <f t="shared" si="8"/>
        <v>105.9</v>
      </c>
      <c r="O78" s="17">
        <f t="shared" si="9"/>
        <v>108.8</v>
      </c>
      <c r="AC78" s="17">
        <v>75</v>
      </c>
      <c r="AD78" s="17">
        <v>108.14</v>
      </c>
      <c r="AE78" s="17">
        <v>76.3</v>
      </c>
    </row>
    <row r="79" spans="1:31" x14ac:dyDescent="0.2">
      <c r="A79" s="17">
        <f t="shared" si="8"/>
        <v>105.8</v>
      </c>
      <c r="O79" s="17">
        <f t="shared" si="9"/>
        <v>108.8</v>
      </c>
      <c r="AC79" s="17">
        <v>76</v>
      </c>
      <c r="AD79" s="17">
        <v>108.22</v>
      </c>
      <c r="AE79" s="17">
        <v>79.400000000000006</v>
      </c>
    </row>
    <row r="80" spans="1:31" x14ac:dyDescent="0.2">
      <c r="A80" s="17">
        <f t="shared" si="8"/>
        <v>105.5</v>
      </c>
      <c r="O80" s="17">
        <f t="shared" si="9"/>
        <v>108.8</v>
      </c>
      <c r="AC80" s="17">
        <v>77</v>
      </c>
      <c r="AD80" s="17">
        <v>108.26</v>
      </c>
      <c r="AE80" s="17">
        <v>80.900000000000006</v>
      </c>
    </row>
    <row r="81" spans="1:31" x14ac:dyDescent="0.2">
      <c r="A81" s="17">
        <f t="shared" si="8"/>
        <v>104.3</v>
      </c>
      <c r="O81" s="17">
        <f t="shared" si="9"/>
        <v>108.77</v>
      </c>
      <c r="AC81" s="17">
        <v>78</v>
      </c>
      <c r="AD81" s="17">
        <v>108.28</v>
      </c>
      <c r="AE81" s="17">
        <v>81.7</v>
      </c>
    </row>
    <row r="82" spans="1:31" x14ac:dyDescent="0.2">
      <c r="A82" s="17">
        <f t="shared" si="8"/>
        <v>103.1</v>
      </c>
      <c r="O82" s="17">
        <f t="shared" si="9"/>
        <v>108.75</v>
      </c>
      <c r="AC82" s="17">
        <v>79</v>
      </c>
      <c r="AD82" s="17">
        <v>108.31</v>
      </c>
      <c r="AE82" s="17">
        <v>83.3</v>
      </c>
    </row>
    <row r="83" spans="1:31" x14ac:dyDescent="0.2">
      <c r="A83" s="17">
        <f t="shared" si="8"/>
        <v>102</v>
      </c>
      <c r="O83" s="17">
        <f t="shared" si="9"/>
        <v>108.73</v>
      </c>
      <c r="AC83" s="17">
        <v>80</v>
      </c>
      <c r="AD83" s="17">
        <v>108.4</v>
      </c>
      <c r="AE83" s="17">
        <v>87.3</v>
      </c>
    </row>
    <row r="84" spans="1:31" x14ac:dyDescent="0.2">
      <c r="A84" s="17">
        <f t="shared" si="8"/>
        <v>102.3</v>
      </c>
      <c r="O84" s="17">
        <f t="shared" si="9"/>
        <v>108.73</v>
      </c>
      <c r="AC84" s="17">
        <v>81</v>
      </c>
      <c r="AD84" s="17">
        <v>108.42</v>
      </c>
      <c r="AE84" s="17">
        <v>88.1</v>
      </c>
    </row>
    <row r="85" spans="1:31" x14ac:dyDescent="0.2">
      <c r="A85" s="17">
        <f t="shared" si="8"/>
        <v>102.6</v>
      </c>
      <c r="O85" s="17">
        <f t="shared" si="9"/>
        <v>108.74</v>
      </c>
      <c r="AC85" s="17">
        <v>82</v>
      </c>
      <c r="AD85" s="17">
        <v>108.47</v>
      </c>
      <c r="AE85" s="17">
        <v>90.2</v>
      </c>
    </row>
    <row r="86" spans="1:31" x14ac:dyDescent="0.2">
      <c r="A86" s="17">
        <f t="shared" si="8"/>
        <v>104.4</v>
      </c>
      <c r="O86" s="17">
        <f t="shared" si="9"/>
        <v>108.77</v>
      </c>
      <c r="AC86" s="17">
        <v>83</v>
      </c>
      <c r="AD86" s="17">
        <v>108.5</v>
      </c>
      <c r="AE86" s="17">
        <v>91.6</v>
      </c>
    </row>
    <row r="87" spans="1:31" x14ac:dyDescent="0.2">
      <c r="A87" s="17">
        <f t="shared" si="8"/>
        <v>106.8</v>
      </c>
      <c r="O87" s="17">
        <f t="shared" si="9"/>
        <v>108.82</v>
      </c>
      <c r="AC87" s="17">
        <v>84</v>
      </c>
      <c r="AD87" s="17">
        <v>108.5</v>
      </c>
      <c r="AE87" s="17">
        <v>91.4</v>
      </c>
    </row>
    <row r="88" spans="1:31" x14ac:dyDescent="0.2">
      <c r="A88" s="17">
        <f t="shared" si="8"/>
        <v>111.1</v>
      </c>
      <c r="O88" s="17">
        <f t="shared" si="9"/>
        <v>108.91</v>
      </c>
      <c r="AC88" s="17">
        <v>85</v>
      </c>
      <c r="AD88" s="17">
        <v>108.6</v>
      </c>
      <c r="AE88" s="17">
        <v>96.2</v>
      </c>
    </row>
    <row r="89" spans="1:31" x14ac:dyDescent="0.2">
      <c r="A89" s="17">
        <f t="shared" si="8"/>
        <v>117.3</v>
      </c>
      <c r="O89" s="17">
        <f t="shared" si="9"/>
        <v>109.03</v>
      </c>
      <c r="AC89" s="17">
        <v>86</v>
      </c>
      <c r="AD89" s="17">
        <v>108.65</v>
      </c>
      <c r="AE89" s="17">
        <v>98.4</v>
      </c>
    </row>
    <row r="90" spans="1:31" x14ac:dyDescent="0.2">
      <c r="A90" s="17">
        <f t="shared" si="8"/>
        <v>127.2</v>
      </c>
      <c r="O90" s="17">
        <f t="shared" si="9"/>
        <v>109.21</v>
      </c>
      <c r="AC90" s="17">
        <v>87</v>
      </c>
      <c r="AD90" s="17">
        <v>108.68</v>
      </c>
      <c r="AE90" s="17">
        <v>99.8</v>
      </c>
    </row>
    <row r="91" spans="1:31" x14ac:dyDescent="0.2">
      <c r="A91" s="17">
        <f t="shared" si="8"/>
        <v>144.5</v>
      </c>
      <c r="O91" s="17">
        <f t="shared" si="9"/>
        <v>109.52</v>
      </c>
      <c r="AC91" s="17">
        <v>88</v>
      </c>
      <c r="AD91" s="17">
        <v>108.68</v>
      </c>
      <c r="AE91" s="17">
        <v>101</v>
      </c>
    </row>
    <row r="92" spans="1:31" x14ac:dyDescent="0.2">
      <c r="A92" s="17">
        <f t="shared" si="8"/>
        <v>141.1</v>
      </c>
      <c r="O92" s="17">
        <f t="shared" si="9"/>
        <v>109.46</v>
      </c>
      <c r="AC92" s="17">
        <v>89</v>
      </c>
      <c r="AD92" s="17">
        <v>108.69</v>
      </c>
      <c r="AE92" s="17">
        <v>100.4</v>
      </c>
    </row>
    <row r="93" spans="1:31" x14ac:dyDescent="0.2">
      <c r="A93" s="17">
        <f t="shared" si="8"/>
        <v>129</v>
      </c>
      <c r="O93" s="17">
        <f t="shared" si="9"/>
        <v>109.25</v>
      </c>
      <c r="AC93" s="17">
        <v>90</v>
      </c>
      <c r="AD93" s="17">
        <v>108.71</v>
      </c>
      <c r="AE93" s="17">
        <v>101.1</v>
      </c>
    </row>
    <row r="94" spans="1:31" x14ac:dyDescent="0.2">
      <c r="A94" s="17">
        <f t="shared" si="8"/>
        <v>118.2</v>
      </c>
      <c r="O94" s="17">
        <f t="shared" si="9"/>
        <v>109.05</v>
      </c>
      <c r="AC94" s="17">
        <v>91</v>
      </c>
      <c r="AD94" s="17">
        <v>108.72</v>
      </c>
      <c r="AE94" s="17">
        <v>101.9</v>
      </c>
    </row>
    <row r="95" spans="1:31" x14ac:dyDescent="0.2">
      <c r="A95" s="17">
        <f t="shared" ref="A95:A125" si="10">F4</f>
        <v>115.7</v>
      </c>
      <c r="O95" s="17">
        <f t="shared" ref="O95:O125" si="11">T4</f>
        <v>109</v>
      </c>
      <c r="AC95" s="17">
        <v>92</v>
      </c>
      <c r="AD95" s="17">
        <v>108.73</v>
      </c>
      <c r="AE95" s="17">
        <v>102</v>
      </c>
    </row>
    <row r="96" spans="1:31" x14ac:dyDescent="0.2">
      <c r="A96" s="17">
        <f t="shared" si="10"/>
        <v>113.4</v>
      </c>
      <c r="O96" s="17">
        <f t="shared" si="11"/>
        <v>108.95</v>
      </c>
      <c r="AC96" s="17">
        <v>93</v>
      </c>
      <c r="AD96" s="17">
        <v>108.73</v>
      </c>
      <c r="AE96" s="17">
        <v>102.3</v>
      </c>
    </row>
    <row r="97" spans="1:31" x14ac:dyDescent="0.2">
      <c r="A97" s="17">
        <f t="shared" si="10"/>
        <v>114.2</v>
      </c>
      <c r="O97" s="17">
        <f t="shared" si="11"/>
        <v>108.97</v>
      </c>
      <c r="AC97" s="17">
        <v>94</v>
      </c>
      <c r="AD97" s="17">
        <v>108.74</v>
      </c>
      <c r="AE97" s="17">
        <v>102.6</v>
      </c>
    </row>
    <row r="98" spans="1:31" x14ac:dyDescent="0.2">
      <c r="A98" s="17">
        <f t="shared" si="10"/>
        <v>114.7</v>
      </c>
      <c r="O98" s="17">
        <f t="shared" si="11"/>
        <v>108.98</v>
      </c>
      <c r="AC98" s="17">
        <v>95</v>
      </c>
      <c r="AD98" s="17">
        <v>108.75</v>
      </c>
      <c r="AE98" s="17">
        <v>103.1</v>
      </c>
    </row>
    <row r="99" spans="1:31" x14ac:dyDescent="0.2">
      <c r="A99" s="17">
        <f t="shared" si="10"/>
        <v>115</v>
      </c>
      <c r="O99" s="17">
        <f t="shared" si="11"/>
        <v>108.99</v>
      </c>
      <c r="AC99" s="17">
        <v>96</v>
      </c>
      <c r="AD99" s="17">
        <v>108.76</v>
      </c>
      <c r="AE99" s="17">
        <v>103.7</v>
      </c>
    </row>
    <row r="100" spans="1:31" x14ac:dyDescent="0.2">
      <c r="A100" s="17">
        <f t="shared" si="10"/>
        <v>116.4</v>
      </c>
      <c r="O100" s="17">
        <f t="shared" si="11"/>
        <v>109.01</v>
      </c>
      <c r="AC100" s="17">
        <v>97</v>
      </c>
      <c r="AD100" s="17">
        <v>108.77</v>
      </c>
      <c r="AE100" s="17">
        <v>104.1</v>
      </c>
    </row>
    <row r="101" spans="1:31" x14ac:dyDescent="0.2">
      <c r="A101" s="17">
        <f t="shared" si="10"/>
        <v>118.9</v>
      </c>
      <c r="O101" s="17">
        <f t="shared" si="11"/>
        <v>109.06</v>
      </c>
      <c r="AC101" s="17">
        <v>98</v>
      </c>
      <c r="AD101" s="17">
        <v>108.77</v>
      </c>
      <c r="AE101" s="17">
        <v>104.3</v>
      </c>
    </row>
    <row r="102" spans="1:31" x14ac:dyDescent="0.2">
      <c r="A102" s="17">
        <f t="shared" si="10"/>
        <v>123.7</v>
      </c>
      <c r="O102" s="17">
        <f t="shared" si="11"/>
        <v>109.15</v>
      </c>
      <c r="AC102" s="17">
        <v>99</v>
      </c>
      <c r="AD102" s="17">
        <v>108.77</v>
      </c>
      <c r="AE102" s="17">
        <v>104.4</v>
      </c>
    </row>
    <row r="103" spans="1:31" x14ac:dyDescent="0.2">
      <c r="A103" s="17">
        <f t="shared" si="10"/>
        <v>127</v>
      </c>
      <c r="O103" s="17">
        <f t="shared" si="11"/>
        <v>109.21</v>
      </c>
      <c r="AC103" s="17">
        <v>100</v>
      </c>
      <c r="AD103" s="17">
        <v>108.79</v>
      </c>
      <c r="AE103" s="17">
        <v>105.1</v>
      </c>
    </row>
    <row r="104" spans="1:31" x14ac:dyDescent="0.2">
      <c r="A104" s="17">
        <f t="shared" si="10"/>
        <v>128.4</v>
      </c>
      <c r="O104" s="17">
        <f t="shared" si="11"/>
        <v>109.24</v>
      </c>
      <c r="AC104" s="17">
        <v>101</v>
      </c>
      <c r="AD104" s="17">
        <v>108.79</v>
      </c>
      <c r="AE104" s="17">
        <v>105</v>
      </c>
    </row>
    <row r="105" spans="1:31" x14ac:dyDescent="0.2">
      <c r="A105" s="17">
        <f t="shared" si="10"/>
        <v>128.19999999999999</v>
      </c>
      <c r="O105" s="17">
        <f t="shared" si="11"/>
        <v>109.23</v>
      </c>
      <c r="AC105" s="17">
        <v>102</v>
      </c>
      <c r="AD105" s="17">
        <v>108.8</v>
      </c>
      <c r="AE105" s="17">
        <v>105.9</v>
      </c>
    </row>
    <row r="106" spans="1:31" x14ac:dyDescent="0.2">
      <c r="A106" s="17">
        <f t="shared" si="10"/>
        <v>114.4</v>
      </c>
      <c r="O106" s="17">
        <f t="shared" si="11"/>
        <v>108.97</v>
      </c>
      <c r="AC106" s="17">
        <v>103</v>
      </c>
      <c r="AD106" s="17">
        <v>108.8</v>
      </c>
      <c r="AE106" s="17">
        <v>105.8</v>
      </c>
    </row>
    <row r="107" spans="1:31" x14ac:dyDescent="0.2">
      <c r="A107" s="17">
        <f t="shared" si="10"/>
        <v>98.4</v>
      </c>
      <c r="O107" s="17">
        <f t="shared" si="11"/>
        <v>108.65</v>
      </c>
      <c r="AC107" s="17">
        <v>104</v>
      </c>
      <c r="AD107" s="17">
        <v>108.8</v>
      </c>
      <c r="AE107" s="17">
        <v>105.5</v>
      </c>
    </row>
    <row r="108" spans="1:31" x14ac:dyDescent="0.2">
      <c r="A108" s="17">
        <f t="shared" si="10"/>
        <v>90.2</v>
      </c>
      <c r="O108" s="17">
        <f t="shared" si="11"/>
        <v>108.47</v>
      </c>
      <c r="AC108" s="17">
        <v>105</v>
      </c>
      <c r="AD108" s="17">
        <v>108.81</v>
      </c>
      <c r="AE108" s="17">
        <v>106</v>
      </c>
    </row>
    <row r="109" spans="1:31" x14ac:dyDescent="0.2">
      <c r="A109" s="17">
        <f t="shared" si="10"/>
        <v>91.4</v>
      </c>
      <c r="O109" s="17">
        <f t="shared" si="11"/>
        <v>108.5</v>
      </c>
      <c r="AC109" s="17">
        <v>106</v>
      </c>
      <c r="AD109" s="17">
        <v>108.81</v>
      </c>
      <c r="AE109" s="17">
        <v>106.3</v>
      </c>
    </row>
    <row r="110" spans="1:31" x14ac:dyDescent="0.2">
      <c r="A110" s="17">
        <f t="shared" si="10"/>
        <v>121.9</v>
      </c>
      <c r="O110" s="17">
        <f t="shared" si="11"/>
        <v>109.11</v>
      </c>
      <c r="AC110" s="17">
        <v>107</v>
      </c>
      <c r="AD110" s="17">
        <v>108.82</v>
      </c>
      <c r="AE110" s="17">
        <v>106.8</v>
      </c>
    </row>
    <row r="111" spans="1:31" x14ac:dyDescent="0.2">
      <c r="A111" s="17">
        <f t="shared" si="10"/>
        <v>165.6</v>
      </c>
      <c r="O111" s="17">
        <f t="shared" si="11"/>
        <v>109.85</v>
      </c>
      <c r="AC111" s="17">
        <v>108</v>
      </c>
      <c r="AD111" s="17">
        <v>108.83</v>
      </c>
      <c r="AE111" s="17">
        <v>107.2</v>
      </c>
    </row>
    <row r="112" spans="1:31" x14ac:dyDescent="0.2">
      <c r="A112" s="17">
        <f t="shared" si="10"/>
        <v>124</v>
      </c>
      <c r="O112" s="17">
        <f t="shared" si="11"/>
        <v>109.15</v>
      </c>
      <c r="AC112" s="17">
        <v>109</v>
      </c>
      <c r="AD112" s="17">
        <v>108.87</v>
      </c>
      <c r="AE112" s="17">
        <v>109.3</v>
      </c>
    </row>
    <row r="113" spans="1:31" x14ac:dyDescent="0.2">
      <c r="A113" s="17">
        <f t="shared" si="10"/>
        <v>128.19999999999999</v>
      </c>
      <c r="O113" s="17">
        <f t="shared" si="11"/>
        <v>109.23</v>
      </c>
      <c r="AC113" s="17">
        <v>110</v>
      </c>
      <c r="AD113" s="17">
        <v>108.87</v>
      </c>
      <c r="AE113" s="17">
        <v>109.2</v>
      </c>
    </row>
    <row r="114" spans="1:31" x14ac:dyDescent="0.2">
      <c r="A114" s="17">
        <f t="shared" si="10"/>
        <v>116.8</v>
      </c>
      <c r="O114" s="17">
        <f t="shared" si="11"/>
        <v>109.02</v>
      </c>
      <c r="AC114" s="17">
        <v>111</v>
      </c>
      <c r="AD114" s="17">
        <v>108.88</v>
      </c>
      <c r="AE114" s="17">
        <v>109.8</v>
      </c>
    </row>
    <row r="115" spans="1:31" x14ac:dyDescent="0.2">
      <c r="A115" s="17">
        <f t="shared" si="10"/>
        <v>128.6</v>
      </c>
      <c r="O115" s="17">
        <f t="shared" si="11"/>
        <v>109.24</v>
      </c>
      <c r="AC115" s="17">
        <v>112</v>
      </c>
      <c r="AD115" s="17">
        <v>108.91</v>
      </c>
      <c r="AE115" s="17">
        <v>111.2</v>
      </c>
    </row>
    <row r="116" spans="1:31" x14ac:dyDescent="0.2">
      <c r="A116" s="17">
        <f t="shared" si="10"/>
        <v>130.5</v>
      </c>
      <c r="O116" s="17">
        <f t="shared" si="11"/>
        <v>109.27</v>
      </c>
      <c r="AC116" s="17">
        <v>113</v>
      </c>
      <c r="AD116" s="17">
        <v>108.91</v>
      </c>
      <c r="AE116" s="17">
        <v>111.1</v>
      </c>
    </row>
    <row r="117" spans="1:31" x14ac:dyDescent="0.2">
      <c r="A117" s="17">
        <f t="shared" si="10"/>
        <v>144.9</v>
      </c>
      <c r="O117" s="17">
        <f t="shared" si="11"/>
        <v>109.52</v>
      </c>
      <c r="AC117" s="17">
        <v>114</v>
      </c>
      <c r="AD117" s="17">
        <v>108.94</v>
      </c>
      <c r="AE117" s="17">
        <v>112.4</v>
      </c>
    </row>
    <row r="118" spans="1:31" x14ac:dyDescent="0.2">
      <c r="A118" s="17">
        <f t="shared" si="10"/>
        <v>155.30000000000001</v>
      </c>
      <c r="O118" s="17">
        <f t="shared" si="11"/>
        <v>109.69</v>
      </c>
      <c r="AC118" s="17">
        <v>115</v>
      </c>
      <c r="AD118" s="17">
        <v>108.95</v>
      </c>
      <c r="AE118" s="17">
        <v>113.1</v>
      </c>
    </row>
    <row r="119" spans="1:31" x14ac:dyDescent="0.2">
      <c r="A119" s="17">
        <f t="shared" si="10"/>
        <v>194.2</v>
      </c>
      <c r="O119" s="17">
        <f t="shared" si="11"/>
        <v>110.28</v>
      </c>
      <c r="AC119" s="17">
        <v>116</v>
      </c>
      <c r="AD119" s="17">
        <v>108.95</v>
      </c>
      <c r="AE119" s="17">
        <v>113.4</v>
      </c>
    </row>
    <row r="120" spans="1:31" x14ac:dyDescent="0.2">
      <c r="A120" s="17">
        <f t="shared" si="10"/>
        <v>184.2</v>
      </c>
      <c r="O120" s="17">
        <f t="shared" si="11"/>
        <v>110.13</v>
      </c>
      <c r="AC120" s="17">
        <v>117</v>
      </c>
      <c r="AD120" s="17">
        <v>108.95</v>
      </c>
      <c r="AE120" s="17">
        <v>113.3</v>
      </c>
    </row>
    <row r="121" spans="1:31" x14ac:dyDescent="0.2">
      <c r="A121" s="17">
        <f t="shared" si="10"/>
        <v>159.69999999999999</v>
      </c>
      <c r="O121" s="17">
        <f t="shared" si="11"/>
        <v>109.76</v>
      </c>
      <c r="AC121" s="17">
        <v>118</v>
      </c>
      <c r="AD121" s="17">
        <v>108.97</v>
      </c>
      <c r="AE121" s="17">
        <v>114.2</v>
      </c>
    </row>
    <row r="122" spans="1:31" x14ac:dyDescent="0.2">
      <c r="A122" s="17">
        <f t="shared" si="10"/>
        <v>137.19999999999999</v>
      </c>
      <c r="O122" s="17">
        <f t="shared" si="11"/>
        <v>109.39</v>
      </c>
      <c r="AC122" s="17">
        <v>119</v>
      </c>
      <c r="AD122" s="17">
        <v>108.97</v>
      </c>
      <c r="AE122" s="17">
        <v>114.4</v>
      </c>
    </row>
    <row r="123" spans="1:31" x14ac:dyDescent="0.2">
      <c r="A123" s="17">
        <f t="shared" si="10"/>
        <v>140.30000000000001</v>
      </c>
      <c r="O123" s="17">
        <f t="shared" si="11"/>
        <v>109.44</v>
      </c>
      <c r="AC123" s="17">
        <v>120</v>
      </c>
      <c r="AD123" s="17">
        <v>108.98</v>
      </c>
      <c r="AE123" s="17">
        <v>114.7</v>
      </c>
    </row>
    <row r="124" spans="1:31" x14ac:dyDescent="0.2">
      <c r="A124" s="17">
        <f t="shared" si="10"/>
        <v>252.9</v>
      </c>
      <c r="O124" s="17">
        <f t="shared" si="11"/>
        <v>111.02</v>
      </c>
      <c r="AC124" s="17">
        <v>121</v>
      </c>
      <c r="AD124" s="17">
        <v>108.98</v>
      </c>
      <c r="AE124" s="17">
        <v>114.5</v>
      </c>
    </row>
    <row r="125" spans="1:31" x14ac:dyDescent="0.2">
      <c r="A125" s="17">
        <f t="shared" si="10"/>
        <v>308.60000000000002</v>
      </c>
      <c r="O125" s="17">
        <f t="shared" si="11"/>
        <v>111.66</v>
      </c>
      <c r="AC125" s="17">
        <v>122</v>
      </c>
      <c r="AD125" s="17">
        <v>108.99</v>
      </c>
      <c r="AE125" s="17">
        <v>115</v>
      </c>
    </row>
    <row r="126" spans="1:31" x14ac:dyDescent="0.2">
      <c r="A126" s="17">
        <f t="shared" ref="A126:A156" si="12">G4</f>
        <v>288.3</v>
      </c>
      <c r="O126" s="17">
        <f t="shared" ref="O126:O156" si="13">U4</f>
        <v>111.44</v>
      </c>
      <c r="AC126" s="17">
        <v>123</v>
      </c>
      <c r="AD126" s="17">
        <v>109</v>
      </c>
      <c r="AE126" s="17">
        <v>115.4</v>
      </c>
    </row>
    <row r="127" spans="1:31" x14ac:dyDescent="0.2">
      <c r="A127" s="17">
        <f t="shared" si="12"/>
        <v>260.39999999999998</v>
      </c>
      <c r="O127" s="17">
        <f t="shared" si="13"/>
        <v>111.12</v>
      </c>
      <c r="AC127" s="17">
        <v>124</v>
      </c>
      <c r="AD127" s="17">
        <v>109</v>
      </c>
      <c r="AE127" s="17">
        <v>115.7</v>
      </c>
    </row>
    <row r="128" spans="1:31" x14ac:dyDescent="0.2">
      <c r="A128" s="17">
        <f t="shared" si="12"/>
        <v>227.9</v>
      </c>
      <c r="O128" s="17">
        <f t="shared" si="13"/>
        <v>110.73</v>
      </c>
      <c r="AC128" s="17">
        <v>125</v>
      </c>
      <c r="AD128" s="17">
        <v>109.01</v>
      </c>
      <c r="AE128" s="17">
        <v>116.4</v>
      </c>
    </row>
    <row r="129" spans="1:31" x14ac:dyDescent="0.2">
      <c r="A129" s="17">
        <f t="shared" si="12"/>
        <v>206.9</v>
      </c>
      <c r="O129" s="17">
        <f t="shared" si="13"/>
        <v>110.45</v>
      </c>
      <c r="AC129" s="17">
        <v>126</v>
      </c>
      <c r="AD129" s="17">
        <v>109.01</v>
      </c>
      <c r="AE129" s="17">
        <v>116.4</v>
      </c>
    </row>
    <row r="130" spans="1:31" x14ac:dyDescent="0.2">
      <c r="A130" s="17">
        <f t="shared" si="12"/>
        <v>184.6</v>
      </c>
      <c r="O130" s="17">
        <f t="shared" si="13"/>
        <v>110.14</v>
      </c>
      <c r="AC130" s="17">
        <v>127</v>
      </c>
      <c r="AD130" s="17">
        <v>109.01</v>
      </c>
      <c r="AE130" s="17">
        <v>116.6</v>
      </c>
    </row>
    <row r="131" spans="1:31" x14ac:dyDescent="0.2">
      <c r="A131" s="17">
        <f t="shared" si="12"/>
        <v>158.30000000000001</v>
      </c>
      <c r="O131" s="17">
        <f t="shared" si="13"/>
        <v>109.74</v>
      </c>
      <c r="AC131" s="17">
        <v>128</v>
      </c>
      <c r="AD131" s="17">
        <v>109.02</v>
      </c>
      <c r="AE131" s="17">
        <v>116.8</v>
      </c>
    </row>
    <row r="132" spans="1:31" x14ac:dyDescent="0.2">
      <c r="A132" s="17">
        <f t="shared" si="12"/>
        <v>141</v>
      </c>
      <c r="O132" s="17">
        <f t="shared" si="13"/>
        <v>109.46</v>
      </c>
      <c r="AC132" s="17">
        <v>129</v>
      </c>
      <c r="AD132" s="17">
        <v>109.03</v>
      </c>
      <c r="AE132" s="17">
        <v>117.3</v>
      </c>
    </row>
    <row r="133" spans="1:31" x14ac:dyDescent="0.2">
      <c r="A133" s="17">
        <f t="shared" si="12"/>
        <v>128.69999999999999</v>
      </c>
      <c r="O133" s="17">
        <f t="shared" si="13"/>
        <v>109.24</v>
      </c>
      <c r="AC133" s="17">
        <v>130</v>
      </c>
      <c r="AD133" s="17">
        <v>109.03</v>
      </c>
      <c r="AE133" s="17">
        <v>117.1</v>
      </c>
    </row>
    <row r="134" spans="1:31" x14ac:dyDescent="0.2">
      <c r="A134" s="17">
        <f t="shared" si="12"/>
        <v>118</v>
      </c>
      <c r="O134" s="17">
        <f t="shared" si="13"/>
        <v>109.04</v>
      </c>
      <c r="AC134" s="17">
        <v>131</v>
      </c>
      <c r="AD134" s="17">
        <v>109.04</v>
      </c>
      <c r="AE134" s="17">
        <v>117.7</v>
      </c>
    </row>
    <row r="135" spans="1:31" x14ac:dyDescent="0.2">
      <c r="A135" s="17">
        <f t="shared" si="12"/>
        <v>121</v>
      </c>
      <c r="O135" s="17">
        <f t="shared" si="13"/>
        <v>109.1</v>
      </c>
      <c r="AC135" s="17">
        <v>132</v>
      </c>
      <c r="AD135" s="17">
        <v>109.04</v>
      </c>
      <c r="AE135" s="17">
        <v>117.8</v>
      </c>
    </row>
    <row r="136" spans="1:31" x14ac:dyDescent="0.2">
      <c r="A136" s="17">
        <f t="shared" si="12"/>
        <v>114.5</v>
      </c>
      <c r="O136" s="17">
        <f t="shared" si="13"/>
        <v>108.98</v>
      </c>
      <c r="AC136" s="17">
        <v>133</v>
      </c>
      <c r="AD136" s="17">
        <v>109.04</v>
      </c>
      <c r="AE136" s="17">
        <v>118</v>
      </c>
    </row>
    <row r="137" spans="1:31" x14ac:dyDescent="0.2">
      <c r="A137" s="17">
        <f t="shared" si="12"/>
        <v>106.3</v>
      </c>
      <c r="O137" s="17">
        <f t="shared" si="13"/>
        <v>108.81</v>
      </c>
      <c r="AC137" s="17">
        <v>134</v>
      </c>
      <c r="AD137" s="17">
        <v>109.05</v>
      </c>
      <c r="AE137" s="17">
        <v>118.2</v>
      </c>
    </row>
    <row r="138" spans="1:31" x14ac:dyDescent="0.2">
      <c r="A138" s="17">
        <f t="shared" si="12"/>
        <v>99.8</v>
      </c>
      <c r="O138" s="17">
        <f t="shared" si="13"/>
        <v>108.68</v>
      </c>
      <c r="AC138" s="17">
        <v>135</v>
      </c>
      <c r="AD138" s="17">
        <v>109.05</v>
      </c>
      <c r="AE138" s="17">
        <v>118.1</v>
      </c>
    </row>
    <row r="139" spans="1:31" x14ac:dyDescent="0.2">
      <c r="A139" s="17">
        <f t="shared" si="12"/>
        <v>88.1</v>
      </c>
      <c r="O139" s="17">
        <f t="shared" si="13"/>
        <v>108.42</v>
      </c>
      <c r="AC139" s="17">
        <v>136</v>
      </c>
      <c r="AD139" s="17">
        <v>109.06</v>
      </c>
      <c r="AE139" s="17">
        <v>118.9</v>
      </c>
    </row>
    <row r="140" spans="1:31" x14ac:dyDescent="0.2">
      <c r="A140" s="17">
        <f t="shared" si="12"/>
        <v>75.099999999999994</v>
      </c>
      <c r="O140" s="17">
        <f t="shared" si="13"/>
        <v>108.11</v>
      </c>
      <c r="AC140" s="17">
        <v>137</v>
      </c>
      <c r="AD140" s="17">
        <v>109.09</v>
      </c>
      <c r="AE140" s="17">
        <v>120.5</v>
      </c>
    </row>
    <row r="141" spans="1:31" x14ac:dyDescent="0.2">
      <c r="A141" s="17">
        <f t="shared" si="12"/>
        <v>64.7</v>
      </c>
      <c r="O141" s="17">
        <f t="shared" si="13"/>
        <v>107.84</v>
      </c>
      <c r="AC141" s="17">
        <v>138</v>
      </c>
      <c r="AD141" s="17">
        <v>109.1</v>
      </c>
      <c r="AE141" s="17">
        <v>121</v>
      </c>
    </row>
    <row r="142" spans="1:31" x14ac:dyDescent="0.2">
      <c r="A142" s="17">
        <f t="shared" si="12"/>
        <v>54.4</v>
      </c>
      <c r="O142" s="17">
        <f t="shared" si="13"/>
        <v>107.54</v>
      </c>
      <c r="AC142" s="17">
        <v>139</v>
      </c>
      <c r="AD142" s="17">
        <v>109.11</v>
      </c>
      <c r="AE142" s="17">
        <v>121.5</v>
      </c>
    </row>
    <row r="143" spans="1:31" x14ac:dyDescent="0.2">
      <c r="A143" s="17">
        <f t="shared" si="12"/>
        <v>45.3</v>
      </c>
      <c r="O143" s="17">
        <f t="shared" si="13"/>
        <v>107.25</v>
      </c>
      <c r="AC143" s="17">
        <v>140</v>
      </c>
      <c r="AD143" s="17">
        <v>109.11</v>
      </c>
      <c r="AE143" s="17">
        <v>121.9</v>
      </c>
    </row>
    <row r="144" spans="1:31" x14ac:dyDescent="0.2">
      <c r="A144" s="17">
        <f t="shared" si="12"/>
        <v>37.700000000000003</v>
      </c>
      <c r="O144" s="17">
        <f t="shared" si="13"/>
        <v>106.98</v>
      </c>
      <c r="AC144" s="17">
        <v>141</v>
      </c>
      <c r="AD144" s="17">
        <v>109.12</v>
      </c>
      <c r="AE144" s="17">
        <v>122.1</v>
      </c>
    </row>
    <row r="145" spans="1:31" x14ac:dyDescent="0.2">
      <c r="A145" s="17">
        <f t="shared" si="12"/>
        <v>16.3</v>
      </c>
      <c r="O145" s="17">
        <f t="shared" si="13"/>
        <v>106.7</v>
      </c>
      <c r="AC145" s="17">
        <v>142</v>
      </c>
      <c r="AD145" s="17">
        <v>109.14</v>
      </c>
      <c r="AE145" s="17">
        <v>123.1</v>
      </c>
    </row>
    <row r="146" spans="1:31" x14ac:dyDescent="0.2">
      <c r="A146" s="17">
        <f t="shared" si="12"/>
        <v>9.4</v>
      </c>
      <c r="O146" s="17">
        <f t="shared" si="13"/>
        <v>106.45</v>
      </c>
      <c r="AC146" s="17">
        <v>143</v>
      </c>
      <c r="AD146" s="17">
        <v>109.15</v>
      </c>
      <c r="AE146" s="17">
        <v>123.7</v>
      </c>
    </row>
    <row r="147" spans="1:31" x14ac:dyDescent="0.2">
      <c r="A147" s="17">
        <f t="shared" si="12"/>
        <v>7.8</v>
      </c>
      <c r="O147" s="17">
        <f t="shared" si="13"/>
        <v>106.34</v>
      </c>
      <c r="AC147" s="17">
        <v>144</v>
      </c>
      <c r="AD147" s="17">
        <v>109.15</v>
      </c>
      <c r="AE147" s="17">
        <v>124</v>
      </c>
    </row>
    <row r="148" spans="1:31" x14ac:dyDescent="0.2">
      <c r="A148" s="17">
        <f t="shared" si="12"/>
        <v>8.3000000000000007</v>
      </c>
      <c r="O148" s="17">
        <f t="shared" si="13"/>
        <v>106.37</v>
      </c>
      <c r="AC148" s="17">
        <v>145</v>
      </c>
      <c r="AD148" s="17">
        <v>109.15</v>
      </c>
      <c r="AE148" s="17">
        <v>123.9</v>
      </c>
    </row>
    <row r="149" spans="1:31" x14ac:dyDescent="0.2">
      <c r="A149" s="17">
        <f t="shared" si="12"/>
        <v>8.6999999999999993</v>
      </c>
      <c r="O149" s="17">
        <f t="shared" si="13"/>
        <v>106.4</v>
      </c>
      <c r="AC149" s="17">
        <v>146</v>
      </c>
      <c r="AD149" s="17">
        <v>109.2</v>
      </c>
      <c r="AE149" s="17">
        <v>126.6</v>
      </c>
    </row>
    <row r="150" spans="1:31" x14ac:dyDescent="0.2">
      <c r="A150" s="17">
        <f t="shared" si="12"/>
        <v>8.6999999999999993</v>
      </c>
      <c r="O150" s="17">
        <f t="shared" si="13"/>
        <v>106.4</v>
      </c>
      <c r="AC150" s="17">
        <v>147</v>
      </c>
      <c r="AD150" s="17">
        <v>109.21</v>
      </c>
      <c r="AE150" s="17">
        <v>127.2</v>
      </c>
    </row>
    <row r="151" spans="1:31" x14ac:dyDescent="0.2">
      <c r="A151" s="17">
        <f t="shared" si="12"/>
        <v>7.3</v>
      </c>
      <c r="O151" s="17">
        <f t="shared" si="13"/>
        <v>106.3</v>
      </c>
      <c r="AC151" s="17">
        <v>148</v>
      </c>
      <c r="AD151" s="17">
        <v>109.21</v>
      </c>
      <c r="AE151" s="17">
        <v>127</v>
      </c>
    </row>
    <row r="152" spans="1:31" x14ac:dyDescent="0.2">
      <c r="A152" s="17">
        <f t="shared" si="12"/>
        <v>5.9</v>
      </c>
      <c r="O152" s="17">
        <f t="shared" si="13"/>
        <v>106.19</v>
      </c>
      <c r="AC152" s="17">
        <v>149</v>
      </c>
      <c r="AD152" s="17">
        <v>109.21</v>
      </c>
      <c r="AE152" s="17">
        <v>126.8</v>
      </c>
    </row>
    <row r="153" spans="1:31" x14ac:dyDescent="0.2">
      <c r="A153" s="17">
        <f t="shared" si="12"/>
        <v>4.9000000000000004</v>
      </c>
      <c r="O153" s="17">
        <f t="shared" si="13"/>
        <v>106.1</v>
      </c>
      <c r="AC153" s="17">
        <v>150</v>
      </c>
      <c r="AD153" s="17">
        <v>109.23</v>
      </c>
      <c r="AE153" s="17">
        <v>128.19999999999999</v>
      </c>
    </row>
    <row r="154" spans="1:31" x14ac:dyDescent="0.2">
      <c r="A154" s="17">
        <f t="shared" si="12"/>
        <v>5.2</v>
      </c>
      <c r="O154" s="17">
        <f t="shared" si="13"/>
        <v>106.12</v>
      </c>
      <c r="AC154" s="17">
        <v>151</v>
      </c>
      <c r="AD154" s="17">
        <v>109.23</v>
      </c>
      <c r="AE154" s="17">
        <v>128.19999999999999</v>
      </c>
    </row>
    <row r="155" spans="1:31" x14ac:dyDescent="0.2">
      <c r="A155" s="17">
        <f t="shared" si="12"/>
        <v>7.2</v>
      </c>
      <c r="O155" s="17">
        <f t="shared" si="13"/>
        <v>106.29</v>
      </c>
      <c r="AC155" s="17">
        <v>152</v>
      </c>
      <c r="AD155" s="17">
        <v>109.24</v>
      </c>
      <c r="AE155" s="17">
        <v>128.4</v>
      </c>
    </row>
    <row r="156" spans="1:31" x14ac:dyDescent="0.2">
      <c r="A156" s="17">
        <f t="shared" si="12"/>
        <v>13.7</v>
      </c>
      <c r="O156" s="17">
        <f t="shared" si="13"/>
        <v>106.68</v>
      </c>
      <c r="AC156" s="17">
        <v>153</v>
      </c>
      <c r="AD156" s="17">
        <v>109.24</v>
      </c>
      <c r="AE156" s="17">
        <v>128.6</v>
      </c>
    </row>
    <row r="157" spans="1:31" x14ac:dyDescent="0.2">
      <c r="A157" s="17">
        <f t="shared" ref="A157:A186" si="14">H4</f>
        <v>13</v>
      </c>
      <c r="O157" s="17">
        <f t="shared" ref="O157:O186" si="15">V4</f>
        <v>106.65</v>
      </c>
      <c r="AC157" s="17">
        <v>154</v>
      </c>
      <c r="AD157" s="17">
        <v>109.24</v>
      </c>
      <c r="AE157" s="17">
        <v>128.69999999999999</v>
      </c>
    </row>
    <row r="158" spans="1:31" x14ac:dyDescent="0.2">
      <c r="A158" s="17">
        <f t="shared" si="14"/>
        <v>12</v>
      </c>
      <c r="O158" s="17">
        <f t="shared" si="15"/>
        <v>106.6</v>
      </c>
      <c r="AC158" s="17">
        <v>155</v>
      </c>
      <c r="AD158" s="17">
        <v>109.25</v>
      </c>
      <c r="AE158" s="17">
        <v>129</v>
      </c>
    </row>
    <row r="159" spans="1:31" x14ac:dyDescent="0.2">
      <c r="A159" s="17">
        <f t="shared" si="14"/>
        <v>9.9</v>
      </c>
      <c r="O159" s="17">
        <f t="shared" si="15"/>
        <v>106.48</v>
      </c>
      <c r="AC159" s="17">
        <v>156</v>
      </c>
      <c r="AD159" s="17">
        <v>109.26</v>
      </c>
      <c r="AE159" s="17">
        <v>129.5</v>
      </c>
    </row>
    <row r="160" spans="1:31" x14ac:dyDescent="0.2">
      <c r="A160" s="17">
        <f t="shared" si="14"/>
        <v>8.5</v>
      </c>
      <c r="O160" s="17">
        <f t="shared" si="15"/>
        <v>106.39</v>
      </c>
      <c r="AC160" s="17">
        <v>157</v>
      </c>
      <c r="AD160" s="17">
        <v>109.27</v>
      </c>
      <c r="AE160" s="17">
        <v>130.5</v>
      </c>
    </row>
    <row r="161" spans="1:31" x14ac:dyDescent="0.2">
      <c r="A161" s="17">
        <f t="shared" si="14"/>
        <v>7.9</v>
      </c>
      <c r="O161" s="17">
        <f t="shared" si="15"/>
        <v>106.35</v>
      </c>
      <c r="AC161" s="17">
        <v>158</v>
      </c>
      <c r="AD161" s="17">
        <v>109.29</v>
      </c>
      <c r="AE161" s="17">
        <v>131.19999999999999</v>
      </c>
    </row>
    <row r="162" spans="1:31" x14ac:dyDescent="0.2">
      <c r="A162" s="17">
        <f t="shared" si="14"/>
        <v>11.8</v>
      </c>
      <c r="O162" s="17">
        <f t="shared" si="15"/>
        <v>106.59</v>
      </c>
      <c r="AC162" s="17">
        <v>159</v>
      </c>
      <c r="AD162" s="17">
        <v>109.3</v>
      </c>
      <c r="AE162" s="17">
        <v>131.80000000000001</v>
      </c>
    </row>
    <row r="163" spans="1:31" x14ac:dyDescent="0.2">
      <c r="A163" s="17">
        <f t="shared" si="14"/>
        <v>31.6</v>
      </c>
      <c r="O163" s="17">
        <f t="shared" si="15"/>
        <v>106.95</v>
      </c>
      <c r="AC163" s="17">
        <v>160</v>
      </c>
      <c r="AD163" s="17">
        <v>109.34</v>
      </c>
      <c r="AE163" s="17">
        <v>134</v>
      </c>
    </row>
    <row r="164" spans="1:31" x14ac:dyDescent="0.2">
      <c r="A164" s="17">
        <f t="shared" si="14"/>
        <v>53.1</v>
      </c>
      <c r="O164" s="17">
        <f t="shared" si="15"/>
        <v>107.5</v>
      </c>
      <c r="AC164" s="17">
        <v>161</v>
      </c>
      <c r="AD164" s="17">
        <v>109.37</v>
      </c>
      <c r="AE164" s="17">
        <v>135.9</v>
      </c>
    </row>
    <row r="165" spans="1:31" x14ac:dyDescent="0.2">
      <c r="A165" s="17">
        <f t="shared" si="14"/>
        <v>55.7</v>
      </c>
      <c r="O165" s="17">
        <f t="shared" si="15"/>
        <v>107.58</v>
      </c>
      <c r="AC165" s="17">
        <v>162</v>
      </c>
      <c r="AD165" s="17">
        <v>109.37</v>
      </c>
      <c r="AE165" s="17">
        <v>135.9</v>
      </c>
    </row>
    <row r="166" spans="1:31" x14ac:dyDescent="0.2">
      <c r="A166" s="17">
        <f t="shared" si="14"/>
        <v>53.6</v>
      </c>
      <c r="O166" s="17">
        <f t="shared" si="15"/>
        <v>107.52</v>
      </c>
      <c r="AC166" s="17">
        <v>163</v>
      </c>
      <c r="AD166" s="17">
        <v>109.39</v>
      </c>
      <c r="AE166" s="17">
        <v>137.19999999999999</v>
      </c>
    </row>
    <row r="167" spans="1:31" x14ac:dyDescent="0.2">
      <c r="A167" s="17">
        <f t="shared" si="14"/>
        <v>46.5</v>
      </c>
      <c r="O167" s="17">
        <f t="shared" si="15"/>
        <v>107.29</v>
      </c>
      <c r="AC167" s="17">
        <v>164</v>
      </c>
      <c r="AD167" s="17">
        <v>109.4</v>
      </c>
      <c r="AE167" s="17">
        <v>137.69999999999999</v>
      </c>
    </row>
    <row r="168" spans="1:31" x14ac:dyDescent="0.2">
      <c r="A168" s="17">
        <f t="shared" si="14"/>
        <v>42</v>
      </c>
      <c r="O168" s="17">
        <f t="shared" si="15"/>
        <v>107.14</v>
      </c>
      <c r="AC168" s="17">
        <v>165</v>
      </c>
      <c r="AD168" s="17">
        <v>109.42</v>
      </c>
      <c r="AE168" s="17">
        <v>139.30000000000001</v>
      </c>
    </row>
    <row r="169" spans="1:31" x14ac:dyDescent="0.2">
      <c r="A169" s="17">
        <f t="shared" si="14"/>
        <v>37.4</v>
      </c>
      <c r="O169" s="17">
        <f t="shared" si="15"/>
        <v>106.97</v>
      </c>
      <c r="AC169" s="17">
        <v>166</v>
      </c>
      <c r="AD169" s="17">
        <v>109.43</v>
      </c>
      <c r="AE169" s="17">
        <v>139.69999999999999</v>
      </c>
    </row>
    <row r="170" spans="1:31" x14ac:dyDescent="0.2">
      <c r="A170" s="17">
        <f t="shared" si="14"/>
        <v>37.200000000000003</v>
      </c>
      <c r="O170" s="17">
        <f t="shared" si="15"/>
        <v>106.96</v>
      </c>
      <c r="AC170" s="17">
        <v>167</v>
      </c>
      <c r="AD170" s="17">
        <v>109.44</v>
      </c>
      <c r="AE170" s="17">
        <v>140.30000000000001</v>
      </c>
    </row>
    <row r="171" spans="1:31" x14ac:dyDescent="0.2">
      <c r="A171" s="17">
        <f t="shared" si="14"/>
        <v>40</v>
      </c>
      <c r="O171" s="17">
        <f t="shared" si="15"/>
        <v>107.06</v>
      </c>
      <c r="AC171" s="17">
        <v>168</v>
      </c>
      <c r="AD171" s="17">
        <v>109.44</v>
      </c>
      <c r="AE171" s="17">
        <v>140.19999999999999</v>
      </c>
    </row>
    <row r="172" spans="1:31" x14ac:dyDescent="0.2">
      <c r="A172" s="17">
        <f t="shared" si="14"/>
        <v>101</v>
      </c>
      <c r="O172" s="17">
        <f t="shared" si="15"/>
        <v>108.68</v>
      </c>
      <c r="AC172" s="17">
        <v>169</v>
      </c>
      <c r="AD172" s="17">
        <v>109.45</v>
      </c>
      <c r="AE172" s="17">
        <v>140.30000000000001</v>
      </c>
    </row>
    <row r="173" spans="1:31" x14ac:dyDescent="0.2">
      <c r="A173" s="17">
        <f t="shared" si="14"/>
        <v>162.4</v>
      </c>
      <c r="O173" s="17">
        <f t="shared" si="15"/>
        <v>109.8</v>
      </c>
      <c r="AC173" s="17">
        <v>170</v>
      </c>
      <c r="AD173" s="17">
        <v>109.45</v>
      </c>
      <c r="AE173" s="17">
        <v>140.6</v>
      </c>
    </row>
    <row r="174" spans="1:31" x14ac:dyDescent="0.2">
      <c r="A174" s="17">
        <f t="shared" si="14"/>
        <v>224.3</v>
      </c>
      <c r="O174" s="17">
        <f t="shared" si="15"/>
        <v>110.68</v>
      </c>
      <c r="AC174" s="17">
        <v>171</v>
      </c>
      <c r="AD174" s="17">
        <v>109.46</v>
      </c>
      <c r="AE174" s="17">
        <v>141.1</v>
      </c>
    </row>
    <row r="175" spans="1:31" x14ac:dyDescent="0.2">
      <c r="A175" s="17">
        <f t="shared" si="14"/>
        <v>271.7</v>
      </c>
      <c r="O175" s="17">
        <f t="shared" si="15"/>
        <v>111.78</v>
      </c>
      <c r="AC175" s="17">
        <v>172</v>
      </c>
      <c r="AD175" s="17">
        <v>109.46</v>
      </c>
      <c r="AE175" s="17">
        <v>141</v>
      </c>
    </row>
    <row r="176" spans="1:31" x14ac:dyDescent="0.2">
      <c r="A176" s="17">
        <f t="shared" si="14"/>
        <v>334.6</v>
      </c>
      <c r="O176" s="17">
        <f t="shared" si="15"/>
        <v>113.06</v>
      </c>
      <c r="AC176" s="17">
        <v>173</v>
      </c>
      <c r="AD176" s="17">
        <v>109.46</v>
      </c>
      <c r="AE176" s="17">
        <v>141.30000000000001</v>
      </c>
    </row>
    <row r="177" spans="1:31" x14ac:dyDescent="0.2">
      <c r="A177" s="17">
        <f t="shared" si="14"/>
        <v>350.4</v>
      </c>
      <c r="O177" s="17">
        <f t="shared" si="15"/>
        <v>113.26</v>
      </c>
      <c r="AC177" s="17">
        <v>174</v>
      </c>
      <c r="AD177" s="17">
        <v>109.47</v>
      </c>
      <c r="AE177" s="17">
        <v>141.5</v>
      </c>
    </row>
    <row r="178" spans="1:31" x14ac:dyDescent="0.2">
      <c r="A178" s="17">
        <f t="shared" si="14"/>
        <v>347.8</v>
      </c>
      <c r="O178" s="17">
        <f t="shared" si="15"/>
        <v>113.22</v>
      </c>
      <c r="AC178" s="17">
        <v>175</v>
      </c>
      <c r="AD178" s="17">
        <v>109.49</v>
      </c>
      <c r="AE178" s="17">
        <v>143.19999999999999</v>
      </c>
    </row>
    <row r="179" spans="1:31" x14ac:dyDescent="0.2">
      <c r="A179" s="17">
        <f t="shared" si="14"/>
        <v>380.9</v>
      </c>
      <c r="O179" s="17">
        <f t="shared" si="15"/>
        <v>113.61</v>
      </c>
      <c r="AC179" s="17">
        <v>176</v>
      </c>
      <c r="AD179" s="17">
        <v>109.49</v>
      </c>
      <c r="AE179" s="17">
        <v>142.9</v>
      </c>
    </row>
    <row r="180" spans="1:31" x14ac:dyDescent="0.2">
      <c r="A180" s="17">
        <f t="shared" si="14"/>
        <v>454.6</v>
      </c>
      <c r="O180" s="17">
        <f t="shared" si="15"/>
        <v>114.41</v>
      </c>
      <c r="AC180" s="17">
        <v>177</v>
      </c>
      <c r="AD180" s="17">
        <v>109.49</v>
      </c>
      <c r="AE180" s="17">
        <v>142.69999999999999</v>
      </c>
    </row>
    <row r="181" spans="1:31" x14ac:dyDescent="0.2">
      <c r="A181" s="17" t="str">
        <f t="shared" si="14"/>
        <v>-</v>
      </c>
      <c r="O181" s="17" t="str">
        <f t="shared" si="15"/>
        <v>-</v>
      </c>
      <c r="AC181" s="17">
        <v>178</v>
      </c>
      <c r="AD181" s="17">
        <v>109.5</v>
      </c>
      <c r="AE181" s="17">
        <v>143.80000000000001</v>
      </c>
    </row>
    <row r="182" spans="1:31" x14ac:dyDescent="0.2">
      <c r="A182" s="17">
        <f t="shared" si="14"/>
        <v>447.3</v>
      </c>
      <c r="O182" s="17">
        <f t="shared" si="15"/>
        <v>114.34</v>
      </c>
      <c r="AC182" s="17">
        <v>179</v>
      </c>
      <c r="AD182" s="17">
        <v>109.51</v>
      </c>
      <c r="AE182" s="17">
        <v>144.19999999999999</v>
      </c>
    </row>
    <row r="183" spans="1:31" x14ac:dyDescent="0.2">
      <c r="A183" s="17">
        <f t="shared" si="14"/>
        <v>446.1</v>
      </c>
      <c r="O183" s="17">
        <f t="shared" si="15"/>
        <v>114.32</v>
      </c>
      <c r="AC183" s="17">
        <v>180</v>
      </c>
      <c r="AD183" s="17">
        <v>109.51</v>
      </c>
      <c r="AE183" s="17">
        <v>144.19999999999999</v>
      </c>
    </row>
    <row r="184" spans="1:31" x14ac:dyDescent="0.2">
      <c r="A184" s="17">
        <f t="shared" si="14"/>
        <v>433.6</v>
      </c>
      <c r="O184" s="17">
        <f t="shared" si="15"/>
        <v>114.19</v>
      </c>
      <c r="AC184" s="17">
        <v>181</v>
      </c>
      <c r="AD184" s="17">
        <v>109.51</v>
      </c>
      <c r="AE184" s="17">
        <v>143.9</v>
      </c>
    </row>
    <row r="185" spans="1:31" x14ac:dyDescent="0.2">
      <c r="A185" s="17">
        <f t="shared" si="14"/>
        <v>410.4</v>
      </c>
      <c r="O185" s="17">
        <f t="shared" si="15"/>
        <v>113.94</v>
      </c>
      <c r="AC185" s="17">
        <v>182</v>
      </c>
      <c r="AD185" s="17">
        <v>109.51</v>
      </c>
      <c r="AE185" s="17">
        <v>143.9</v>
      </c>
    </row>
    <row r="186" spans="1:31" x14ac:dyDescent="0.2">
      <c r="A186" s="17">
        <f t="shared" si="14"/>
        <v>382.2</v>
      </c>
      <c r="O186" s="17">
        <f t="shared" si="15"/>
        <v>113.63</v>
      </c>
      <c r="AC186" s="17">
        <v>183</v>
      </c>
      <c r="AD186" s="17">
        <v>109.52</v>
      </c>
      <c r="AE186" s="17">
        <v>144.5</v>
      </c>
    </row>
    <row r="187" spans="1:31" x14ac:dyDescent="0.2">
      <c r="A187" s="17">
        <f t="shared" ref="A187:A217" si="16">I4</f>
        <v>354.8</v>
      </c>
      <c r="O187" s="17">
        <f t="shared" ref="O187:O217" si="17">W4</f>
        <v>113.31</v>
      </c>
      <c r="AC187" s="17">
        <v>184</v>
      </c>
      <c r="AD187" s="17">
        <v>109.52</v>
      </c>
      <c r="AE187" s="17">
        <v>144.9</v>
      </c>
    </row>
    <row r="188" spans="1:31" x14ac:dyDescent="0.2">
      <c r="A188" s="17">
        <f t="shared" si="16"/>
        <v>327.39999999999998</v>
      </c>
      <c r="O188" s="17">
        <f t="shared" si="17"/>
        <v>112.97</v>
      </c>
      <c r="AC188" s="17">
        <v>185</v>
      </c>
      <c r="AD188" s="17">
        <v>109.52</v>
      </c>
      <c r="AE188" s="17">
        <v>144.69999999999999</v>
      </c>
    </row>
    <row r="189" spans="1:31" x14ac:dyDescent="0.2">
      <c r="A189" s="17">
        <f t="shared" si="16"/>
        <v>299.2</v>
      </c>
      <c r="O189" s="17">
        <f t="shared" si="17"/>
        <v>112.62</v>
      </c>
      <c r="AC189" s="17">
        <v>186</v>
      </c>
      <c r="AD189" s="17">
        <v>109.52</v>
      </c>
      <c r="AE189" s="17">
        <v>144.6</v>
      </c>
    </row>
    <row r="190" spans="1:31" x14ac:dyDescent="0.2">
      <c r="A190" s="17">
        <f t="shared" si="16"/>
        <v>275</v>
      </c>
      <c r="O190" s="17">
        <f t="shared" si="17"/>
        <v>112.3</v>
      </c>
      <c r="AC190" s="17">
        <v>187</v>
      </c>
      <c r="AD190" s="17">
        <v>109.53</v>
      </c>
      <c r="AE190" s="17">
        <v>145.4</v>
      </c>
    </row>
    <row r="191" spans="1:31" x14ac:dyDescent="0.2">
      <c r="A191" s="17">
        <f t="shared" si="16"/>
        <v>255.6</v>
      </c>
      <c r="O191" s="17">
        <f t="shared" si="17"/>
        <v>112.03</v>
      </c>
      <c r="AC191" s="17">
        <v>188</v>
      </c>
      <c r="AD191" s="17">
        <v>109.53</v>
      </c>
      <c r="AE191" s="17">
        <v>145.5</v>
      </c>
    </row>
    <row r="192" spans="1:31" x14ac:dyDescent="0.2">
      <c r="A192" s="17">
        <f t="shared" si="16"/>
        <v>259.2</v>
      </c>
      <c r="O192" s="17">
        <f t="shared" si="17"/>
        <v>111.8</v>
      </c>
      <c r="AC192" s="17">
        <v>189</v>
      </c>
      <c r="AD192" s="17">
        <v>109.53</v>
      </c>
      <c r="AE192" s="17">
        <v>145.4</v>
      </c>
    </row>
    <row r="193" spans="1:31" x14ac:dyDescent="0.2">
      <c r="A193" s="17">
        <f t="shared" si="16"/>
        <v>299.5</v>
      </c>
      <c r="O193" s="17">
        <f t="shared" si="17"/>
        <v>111.57</v>
      </c>
      <c r="AC193" s="17">
        <v>190</v>
      </c>
      <c r="AD193" s="17">
        <v>109.54</v>
      </c>
      <c r="AE193" s="17">
        <v>146.1</v>
      </c>
    </row>
    <row r="194" spans="1:31" x14ac:dyDescent="0.2">
      <c r="A194" s="17">
        <f t="shared" si="16"/>
        <v>277.89999999999998</v>
      </c>
      <c r="O194" s="17">
        <f t="shared" si="17"/>
        <v>111.33</v>
      </c>
      <c r="AC194" s="17">
        <v>191</v>
      </c>
      <c r="AD194" s="17">
        <v>109.55</v>
      </c>
      <c r="AE194" s="17">
        <v>146.4</v>
      </c>
    </row>
    <row r="195" spans="1:31" x14ac:dyDescent="0.2">
      <c r="A195" s="17">
        <f t="shared" si="16"/>
        <v>258.39999999999998</v>
      </c>
      <c r="O195" s="17">
        <f t="shared" si="17"/>
        <v>111.1</v>
      </c>
      <c r="AC195" s="17">
        <v>192</v>
      </c>
      <c r="AD195" s="17">
        <v>109.55</v>
      </c>
      <c r="AE195" s="17">
        <v>146.5</v>
      </c>
    </row>
    <row r="196" spans="1:31" x14ac:dyDescent="0.2">
      <c r="A196" s="17">
        <f t="shared" si="16"/>
        <v>241.8</v>
      </c>
      <c r="O196" s="17">
        <f t="shared" si="17"/>
        <v>110.9</v>
      </c>
      <c r="AC196" s="17">
        <v>193</v>
      </c>
      <c r="AD196" s="17">
        <v>109.55</v>
      </c>
      <c r="AE196" s="17">
        <v>146.4</v>
      </c>
    </row>
    <row r="197" spans="1:31" x14ac:dyDescent="0.2">
      <c r="A197" s="17">
        <f t="shared" si="16"/>
        <v>224.6</v>
      </c>
      <c r="O197" s="17">
        <f t="shared" si="17"/>
        <v>110.69</v>
      </c>
      <c r="AC197" s="17">
        <v>194</v>
      </c>
      <c r="AD197" s="17">
        <v>109.56</v>
      </c>
      <c r="AE197" s="17">
        <v>147.30000000000001</v>
      </c>
    </row>
    <row r="198" spans="1:31" x14ac:dyDescent="0.2">
      <c r="A198" s="17">
        <f t="shared" si="16"/>
        <v>207.1</v>
      </c>
      <c r="O198" s="17">
        <f t="shared" si="17"/>
        <v>110.46</v>
      </c>
      <c r="AC198" s="17">
        <v>195</v>
      </c>
      <c r="AD198" s="17">
        <v>109.57</v>
      </c>
      <c r="AE198" s="17">
        <v>147.6</v>
      </c>
    </row>
    <row r="199" spans="1:31" x14ac:dyDescent="0.2">
      <c r="A199" s="17">
        <f t="shared" si="16"/>
        <v>192</v>
      </c>
      <c r="O199" s="17">
        <f t="shared" si="17"/>
        <v>110.25</v>
      </c>
      <c r="AC199" s="17">
        <v>196</v>
      </c>
      <c r="AD199" s="17">
        <v>109.57</v>
      </c>
      <c r="AE199" s="17">
        <v>147.9</v>
      </c>
    </row>
    <row r="200" spans="1:31" x14ac:dyDescent="0.2">
      <c r="A200" s="17">
        <f t="shared" si="16"/>
        <v>183.9</v>
      </c>
      <c r="O200" s="17">
        <f t="shared" si="17"/>
        <v>110.13</v>
      </c>
      <c r="AC200" s="17">
        <v>197</v>
      </c>
      <c r="AD200" s="17">
        <v>109.57</v>
      </c>
      <c r="AE200" s="17">
        <v>147.80000000000001</v>
      </c>
    </row>
    <row r="201" spans="1:31" x14ac:dyDescent="0.2">
      <c r="A201" s="17">
        <f t="shared" si="16"/>
        <v>169</v>
      </c>
      <c r="O201" s="17">
        <f t="shared" si="17"/>
        <v>109.91</v>
      </c>
      <c r="AC201" s="17">
        <v>198</v>
      </c>
      <c r="AD201" s="17">
        <v>109.58</v>
      </c>
      <c r="AE201" s="17">
        <v>148.4</v>
      </c>
    </row>
    <row r="202" spans="1:31" x14ac:dyDescent="0.2">
      <c r="A202" s="17">
        <f t="shared" si="16"/>
        <v>170.3</v>
      </c>
      <c r="O202" s="17">
        <f t="shared" si="17"/>
        <v>109.93</v>
      </c>
      <c r="AC202" s="17">
        <v>199</v>
      </c>
      <c r="AD202" s="17">
        <v>109.59</v>
      </c>
      <c r="AE202" s="17">
        <v>149</v>
      </c>
    </row>
    <row r="203" spans="1:31" x14ac:dyDescent="0.2">
      <c r="A203" s="17">
        <f t="shared" si="16"/>
        <v>171.6</v>
      </c>
      <c r="O203" s="17">
        <f t="shared" si="17"/>
        <v>109.95</v>
      </c>
      <c r="AC203" s="17">
        <v>200</v>
      </c>
      <c r="AD203" s="17">
        <v>109.59</v>
      </c>
      <c r="AE203" s="17">
        <v>148.9</v>
      </c>
    </row>
    <row r="204" spans="1:31" x14ac:dyDescent="0.2">
      <c r="A204" s="17">
        <f t="shared" si="16"/>
        <v>169.2</v>
      </c>
      <c r="O204" s="17">
        <f t="shared" si="17"/>
        <v>109.91</v>
      </c>
      <c r="AC204" s="17">
        <v>201</v>
      </c>
      <c r="AD204" s="17">
        <v>109.6</v>
      </c>
      <c r="AE204" s="17">
        <v>149.80000000000001</v>
      </c>
    </row>
    <row r="205" spans="1:31" x14ac:dyDescent="0.2">
      <c r="A205" s="17">
        <f t="shared" si="16"/>
        <v>166.1</v>
      </c>
      <c r="O205" s="17">
        <f t="shared" si="17"/>
        <v>109.86</v>
      </c>
      <c r="AC205" s="17">
        <v>202</v>
      </c>
      <c r="AD205" s="17">
        <v>109.6</v>
      </c>
      <c r="AE205" s="17">
        <v>149.6</v>
      </c>
    </row>
    <row r="206" spans="1:31" x14ac:dyDescent="0.2">
      <c r="A206" s="17">
        <f t="shared" si="16"/>
        <v>161.69999999999999</v>
      </c>
      <c r="O206" s="17">
        <f t="shared" si="17"/>
        <v>109.8</v>
      </c>
      <c r="AC206" s="17">
        <v>203</v>
      </c>
      <c r="AD206" s="17">
        <v>109.61</v>
      </c>
      <c r="AE206" s="17">
        <v>149.9</v>
      </c>
    </row>
    <row r="207" spans="1:31" x14ac:dyDescent="0.2">
      <c r="A207" s="17">
        <f t="shared" si="16"/>
        <v>157.9</v>
      </c>
      <c r="O207" s="17">
        <f t="shared" si="17"/>
        <v>109.74</v>
      </c>
      <c r="AC207" s="17">
        <v>204</v>
      </c>
      <c r="AD207" s="17">
        <v>109.61</v>
      </c>
      <c r="AE207" s="17">
        <v>150.1</v>
      </c>
    </row>
    <row r="208" spans="1:31" x14ac:dyDescent="0.2">
      <c r="A208" s="17">
        <f t="shared" si="16"/>
        <v>155</v>
      </c>
      <c r="O208" s="17">
        <f t="shared" si="17"/>
        <v>109.69</v>
      </c>
      <c r="AC208" s="17">
        <v>205</v>
      </c>
      <c r="AD208" s="17">
        <v>109.62</v>
      </c>
      <c r="AE208" s="17">
        <v>150.69999999999999</v>
      </c>
    </row>
    <row r="209" spans="1:31" x14ac:dyDescent="0.2">
      <c r="A209" s="17">
        <f t="shared" si="16"/>
        <v>152.30000000000001</v>
      </c>
      <c r="O209" s="17">
        <f t="shared" si="17"/>
        <v>109.65</v>
      </c>
      <c r="AC209" s="17">
        <v>206</v>
      </c>
      <c r="AD209" s="17">
        <v>109.62</v>
      </c>
      <c r="AE209" s="17">
        <v>150.6</v>
      </c>
    </row>
    <row r="210" spans="1:31" x14ac:dyDescent="0.2">
      <c r="A210" s="17">
        <f t="shared" si="16"/>
        <v>149.80000000000001</v>
      </c>
      <c r="O210" s="17">
        <f t="shared" si="17"/>
        <v>109.6</v>
      </c>
      <c r="AC210" s="17">
        <v>207</v>
      </c>
      <c r="AD210" s="17">
        <v>109.63</v>
      </c>
      <c r="AE210" s="17">
        <v>151.6</v>
      </c>
    </row>
    <row r="211" spans="1:31" x14ac:dyDescent="0.2">
      <c r="A211" s="17">
        <f t="shared" si="16"/>
        <v>150.69999999999999</v>
      </c>
      <c r="O211" s="17">
        <f t="shared" si="17"/>
        <v>109.62</v>
      </c>
      <c r="AC211" s="17">
        <v>208</v>
      </c>
      <c r="AD211" s="17">
        <v>109.63</v>
      </c>
      <c r="AE211" s="17">
        <v>151.30000000000001</v>
      </c>
    </row>
    <row r="212" spans="1:31" x14ac:dyDescent="0.2">
      <c r="A212" s="17">
        <f t="shared" si="16"/>
        <v>168.7</v>
      </c>
      <c r="O212" s="17">
        <f t="shared" si="17"/>
        <v>109.9</v>
      </c>
      <c r="AC212" s="17">
        <v>209</v>
      </c>
      <c r="AD212" s="17">
        <v>109.64</v>
      </c>
      <c r="AE212" s="17">
        <v>151.80000000000001</v>
      </c>
    </row>
    <row r="213" spans="1:31" x14ac:dyDescent="0.2">
      <c r="A213" s="17">
        <f t="shared" si="16"/>
        <v>184.9</v>
      </c>
      <c r="O213" s="17">
        <f t="shared" si="17"/>
        <v>110.15</v>
      </c>
      <c r="AC213" s="17">
        <v>210</v>
      </c>
      <c r="AD213" s="17">
        <v>109.64</v>
      </c>
      <c r="AE213" s="17">
        <v>152.1</v>
      </c>
    </row>
    <row r="214" spans="1:31" x14ac:dyDescent="0.2">
      <c r="A214" s="17">
        <f t="shared" si="16"/>
        <v>197.1</v>
      </c>
      <c r="O214" s="17">
        <f t="shared" si="17"/>
        <v>110.32</v>
      </c>
      <c r="AC214" s="17">
        <v>211</v>
      </c>
      <c r="AD214" s="17">
        <v>109.65</v>
      </c>
      <c r="AE214" s="17">
        <v>152.30000000000001</v>
      </c>
    </row>
    <row r="215" spans="1:31" x14ac:dyDescent="0.2">
      <c r="A215" s="17">
        <f t="shared" si="16"/>
        <v>201.3</v>
      </c>
      <c r="O215" s="17">
        <f t="shared" si="17"/>
        <v>110.38</v>
      </c>
      <c r="AC215" s="17">
        <v>212</v>
      </c>
      <c r="AD215" s="17">
        <v>109.65</v>
      </c>
      <c r="AE215" s="17">
        <v>152.4</v>
      </c>
    </row>
    <row r="216" spans="1:31" x14ac:dyDescent="0.2">
      <c r="A216" s="17">
        <f t="shared" si="16"/>
        <v>204.6</v>
      </c>
      <c r="O216" s="17">
        <f t="shared" si="17"/>
        <v>110.42</v>
      </c>
      <c r="AC216" s="17">
        <v>213</v>
      </c>
      <c r="AD216" s="17">
        <v>109.65</v>
      </c>
      <c r="AE216" s="17">
        <v>152.5</v>
      </c>
    </row>
    <row r="217" spans="1:31" x14ac:dyDescent="0.2">
      <c r="A217" s="17">
        <f t="shared" si="16"/>
        <v>212.3</v>
      </c>
      <c r="O217" s="17">
        <f t="shared" si="17"/>
        <v>110.52</v>
      </c>
      <c r="AC217" s="17">
        <v>214</v>
      </c>
      <c r="AD217" s="17">
        <v>109.65</v>
      </c>
      <c r="AE217" s="17">
        <v>152.6</v>
      </c>
    </row>
    <row r="218" spans="1:31" x14ac:dyDescent="0.2">
      <c r="A218" s="17">
        <f t="shared" ref="A218:A247" si="18">J4</f>
        <v>219.4</v>
      </c>
      <c r="O218" s="17">
        <f t="shared" ref="O218:O247" si="19">X4</f>
        <v>110.62</v>
      </c>
      <c r="AC218" s="17">
        <v>215</v>
      </c>
      <c r="AD218" s="17">
        <v>109.66</v>
      </c>
      <c r="AE218" s="17">
        <v>152.9</v>
      </c>
    </row>
    <row r="219" spans="1:31" x14ac:dyDescent="0.2">
      <c r="A219" s="17">
        <f t="shared" si="18"/>
        <v>225.3</v>
      </c>
      <c r="O219" s="17">
        <f t="shared" si="19"/>
        <v>110.7</v>
      </c>
      <c r="AC219" s="17">
        <v>216</v>
      </c>
      <c r="AD219" s="17">
        <v>109.66</v>
      </c>
      <c r="AE219" s="17">
        <v>153.5</v>
      </c>
    </row>
    <row r="220" spans="1:31" x14ac:dyDescent="0.2">
      <c r="A220" s="17">
        <f t="shared" si="18"/>
        <v>230.4</v>
      </c>
      <c r="O220" s="17">
        <f t="shared" si="19"/>
        <v>110.76</v>
      </c>
      <c r="AC220" s="17">
        <v>217</v>
      </c>
      <c r="AD220" s="17">
        <v>109.67</v>
      </c>
      <c r="AE220" s="17">
        <v>153.80000000000001</v>
      </c>
    </row>
    <row r="221" spans="1:31" x14ac:dyDescent="0.2">
      <c r="A221" s="17">
        <f t="shared" si="18"/>
        <v>234.4</v>
      </c>
      <c r="O221" s="17">
        <f t="shared" si="19"/>
        <v>110.81</v>
      </c>
      <c r="AC221" s="17">
        <v>218</v>
      </c>
      <c r="AD221" s="17">
        <v>109.69</v>
      </c>
      <c r="AE221" s="17">
        <v>155.30000000000001</v>
      </c>
    </row>
    <row r="222" spans="1:31" x14ac:dyDescent="0.2">
      <c r="A222" s="17">
        <f t="shared" si="18"/>
        <v>237.8</v>
      </c>
      <c r="O222" s="17">
        <f t="shared" si="19"/>
        <v>110.85</v>
      </c>
      <c r="AC222" s="17">
        <v>219</v>
      </c>
      <c r="AD222" s="17">
        <v>109.69</v>
      </c>
      <c r="AE222" s="17">
        <v>155</v>
      </c>
    </row>
    <row r="223" spans="1:31" x14ac:dyDescent="0.2">
      <c r="A223" s="17">
        <f t="shared" si="18"/>
        <v>240.7</v>
      </c>
      <c r="O223" s="17">
        <f t="shared" si="19"/>
        <v>110.89</v>
      </c>
      <c r="AC223" s="17">
        <v>220</v>
      </c>
      <c r="AD223" s="17">
        <v>109.69</v>
      </c>
      <c r="AE223" s="17">
        <v>154.9</v>
      </c>
    </row>
    <row r="224" spans="1:31" x14ac:dyDescent="0.2">
      <c r="A224" s="17">
        <f t="shared" si="18"/>
        <v>213.8</v>
      </c>
      <c r="O224" s="17">
        <f t="shared" si="19"/>
        <v>110.52</v>
      </c>
      <c r="AC224" s="17">
        <v>221</v>
      </c>
      <c r="AD224" s="17">
        <v>109.71</v>
      </c>
      <c r="AE224" s="17">
        <v>156.1</v>
      </c>
    </row>
    <row r="225" spans="1:31" x14ac:dyDescent="0.2">
      <c r="A225" s="17">
        <f t="shared" si="18"/>
        <v>116.6</v>
      </c>
      <c r="O225" s="17">
        <f t="shared" si="19"/>
        <v>109.01</v>
      </c>
      <c r="AC225" s="17">
        <v>222</v>
      </c>
      <c r="AD225" s="17">
        <v>109.72</v>
      </c>
      <c r="AE225" s="17">
        <v>157.1</v>
      </c>
    </row>
    <row r="226" spans="1:31" x14ac:dyDescent="0.2">
      <c r="A226" s="17">
        <f t="shared" si="18"/>
        <v>118.1</v>
      </c>
      <c r="O226" s="17">
        <f t="shared" si="19"/>
        <v>109.05</v>
      </c>
      <c r="AC226" s="17">
        <v>223</v>
      </c>
      <c r="AD226" s="17">
        <v>109.73</v>
      </c>
      <c r="AE226" s="17">
        <v>157.30000000000001</v>
      </c>
    </row>
    <row r="227" spans="1:31" x14ac:dyDescent="0.2">
      <c r="A227" s="17">
        <f t="shared" si="18"/>
        <v>122.1</v>
      </c>
      <c r="O227" s="17">
        <f t="shared" si="19"/>
        <v>109.12</v>
      </c>
      <c r="AC227" s="17">
        <v>224</v>
      </c>
      <c r="AD227" s="17">
        <v>109.74</v>
      </c>
      <c r="AE227" s="17">
        <v>158.30000000000001</v>
      </c>
    </row>
    <row r="228" spans="1:31" x14ac:dyDescent="0.2">
      <c r="A228" s="17">
        <f t="shared" si="18"/>
        <v>109.8</v>
      </c>
      <c r="O228" s="17">
        <f t="shared" si="19"/>
        <v>108.88</v>
      </c>
      <c r="AC228" s="17">
        <v>225</v>
      </c>
      <c r="AD228" s="17">
        <v>109.74</v>
      </c>
      <c r="AE228" s="17">
        <v>157.9</v>
      </c>
    </row>
    <row r="229" spans="1:31" x14ac:dyDescent="0.2">
      <c r="A229" s="17">
        <f t="shared" si="18"/>
        <v>105</v>
      </c>
      <c r="O229" s="17">
        <f t="shared" si="19"/>
        <v>108.79</v>
      </c>
      <c r="AC229" s="17">
        <v>226</v>
      </c>
      <c r="AD229" s="17">
        <v>109.74</v>
      </c>
      <c r="AE229" s="17">
        <v>158.30000000000001</v>
      </c>
    </row>
    <row r="230" spans="1:31" x14ac:dyDescent="0.2">
      <c r="A230" s="17">
        <f t="shared" si="18"/>
        <v>109.2</v>
      </c>
      <c r="O230" s="17">
        <f t="shared" si="19"/>
        <v>108.87</v>
      </c>
      <c r="AC230" s="17">
        <v>227</v>
      </c>
      <c r="AD230" s="17">
        <v>109.74</v>
      </c>
      <c r="AE230" s="17">
        <v>158</v>
      </c>
    </row>
    <row r="231" spans="1:31" x14ac:dyDescent="0.2">
      <c r="A231" s="17">
        <f t="shared" si="18"/>
        <v>113.3</v>
      </c>
      <c r="O231" s="17">
        <f t="shared" si="19"/>
        <v>108.95</v>
      </c>
      <c r="AC231" s="17">
        <v>228</v>
      </c>
      <c r="AD231" s="17">
        <v>109.75</v>
      </c>
      <c r="AE231" s="17">
        <v>158.69999999999999</v>
      </c>
    </row>
    <row r="232" spans="1:31" x14ac:dyDescent="0.2">
      <c r="A232" s="17">
        <f t="shared" si="18"/>
        <v>117.1</v>
      </c>
      <c r="O232" s="17">
        <f t="shared" si="19"/>
        <v>109.03</v>
      </c>
      <c r="AC232" s="17">
        <v>229</v>
      </c>
      <c r="AD232" s="17">
        <v>109.76</v>
      </c>
      <c r="AE232" s="17">
        <v>159.69999999999999</v>
      </c>
    </row>
    <row r="233" spans="1:31" x14ac:dyDescent="0.2">
      <c r="A233" s="17">
        <f t="shared" si="18"/>
        <v>120.5</v>
      </c>
      <c r="O233" s="17">
        <f t="shared" si="19"/>
        <v>109.09</v>
      </c>
      <c r="AC233" s="17">
        <v>230</v>
      </c>
      <c r="AD233" s="17">
        <v>109.77</v>
      </c>
      <c r="AE233" s="17">
        <v>159.9</v>
      </c>
    </row>
    <row r="234" spans="1:31" x14ac:dyDescent="0.2">
      <c r="A234" s="17">
        <f t="shared" si="18"/>
        <v>123.9</v>
      </c>
      <c r="O234" s="17">
        <f t="shared" si="19"/>
        <v>109.15</v>
      </c>
      <c r="AC234" s="17">
        <v>231</v>
      </c>
      <c r="AD234" s="17">
        <v>109.79</v>
      </c>
      <c r="AE234" s="17">
        <v>161.30000000000001</v>
      </c>
    </row>
    <row r="235" spans="1:31" x14ac:dyDescent="0.2">
      <c r="A235" s="17">
        <f t="shared" si="18"/>
        <v>126.8</v>
      </c>
      <c r="O235" s="17">
        <f t="shared" si="19"/>
        <v>109.21</v>
      </c>
      <c r="AC235" s="17">
        <v>232</v>
      </c>
      <c r="AD235" s="17">
        <v>109.79</v>
      </c>
      <c r="AE235" s="17">
        <v>161</v>
      </c>
    </row>
    <row r="236" spans="1:31" x14ac:dyDescent="0.2">
      <c r="A236" s="17">
        <f t="shared" si="18"/>
        <v>129.5</v>
      </c>
      <c r="O236" s="17">
        <f t="shared" si="19"/>
        <v>109.26</v>
      </c>
      <c r="AC236" s="17">
        <v>233</v>
      </c>
      <c r="AD236" s="17">
        <v>109.8</v>
      </c>
      <c r="AE236" s="17">
        <v>162.4</v>
      </c>
    </row>
    <row r="237" spans="1:31" x14ac:dyDescent="0.2">
      <c r="A237" s="17">
        <f t="shared" si="18"/>
        <v>131.80000000000001</v>
      </c>
      <c r="O237" s="17">
        <f t="shared" si="19"/>
        <v>109.3</v>
      </c>
      <c r="AC237" s="17">
        <v>234</v>
      </c>
      <c r="AD237" s="17">
        <v>109.8</v>
      </c>
      <c r="AE237" s="17">
        <v>161.69999999999999</v>
      </c>
    </row>
    <row r="238" spans="1:31" x14ac:dyDescent="0.2">
      <c r="A238" s="17">
        <f t="shared" si="18"/>
        <v>134</v>
      </c>
      <c r="O238" s="17">
        <f t="shared" si="19"/>
        <v>109.34</v>
      </c>
      <c r="AC238" s="17">
        <v>235</v>
      </c>
      <c r="AD238" s="17">
        <v>109.8</v>
      </c>
      <c r="AE238" s="17">
        <v>162.19999999999999</v>
      </c>
    </row>
    <row r="239" spans="1:31" x14ac:dyDescent="0.2">
      <c r="A239" s="17">
        <f t="shared" si="18"/>
        <v>135.9</v>
      </c>
      <c r="O239" s="17">
        <f t="shared" si="19"/>
        <v>109.37</v>
      </c>
      <c r="AC239" s="17">
        <v>236</v>
      </c>
      <c r="AD239" s="17">
        <v>109.82</v>
      </c>
      <c r="AE239" s="17">
        <v>163.4</v>
      </c>
    </row>
    <row r="240" spans="1:31" x14ac:dyDescent="0.2">
      <c r="A240" s="17">
        <f t="shared" si="18"/>
        <v>137.69999999999999</v>
      </c>
      <c r="O240" s="17">
        <f t="shared" si="19"/>
        <v>109.4</v>
      </c>
      <c r="AC240" s="17">
        <v>237</v>
      </c>
      <c r="AD240" s="17">
        <v>109.83</v>
      </c>
      <c r="AE240" s="17">
        <v>164.2</v>
      </c>
    </row>
    <row r="241" spans="1:31" x14ac:dyDescent="0.2">
      <c r="A241" s="17">
        <f t="shared" si="18"/>
        <v>139.69999999999999</v>
      </c>
      <c r="O241" s="17">
        <f t="shared" si="19"/>
        <v>109.43</v>
      </c>
      <c r="AC241" s="17">
        <v>238</v>
      </c>
      <c r="AD241" s="17">
        <v>109.83</v>
      </c>
      <c r="AE241" s="17">
        <v>164</v>
      </c>
    </row>
    <row r="242" spans="1:31" x14ac:dyDescent="0.2">
      <c r="A242" s="17">
        <f t="shared" si="18"/>
        <v>141.30000000000001</v>
      </c>
      <c r="O242" s="17">
        <f t="shared" si="19"/>
        <v>109.46</v>
      </c>
      <c r="AC242" s="17">
        <v>239</v>
      </c>
      <c r="AD242" s="17">
        <v>109.84</v>
      </c>
      <c r="AE242" s="17">
        <v>164.8</v>
      </c>
    </row>
    <row r="243" spans="1:31" x14ac:dyDescent="0.2">
      <c r="A243" s="17">
        <f t="shared" si="18"/>
        <v>142.9</v>
      </c>
      <c r="O243" s="17">
        <f t="shared" si="19"/>
        <v>109.49</v>
      </c>
      <c r="AC243" s="17">
        <v>240</v>
      </c>
      <c r="AD243" s="17">
        <v>109.84</v>
      </c>
      <c r="AE243" s="17">
        <v>164.4</v>
      </c>
    </row>
    <row r="244" spans="1:31" x14ac:dyDescent="0.2">
      <c r="A244" s="17">
        <f t="shared" si="18"/>
        <v>144.19999999999999</v>
      </c>
      <c r="O244" s="17">
        <f t="shared" si="19"/>
        <v>109.51</v>
      </c>
      <c r="AC244" s="17">
        <v>241</v>
      </c>
      <c r="AD244" s="17">
        <v>109.85</v>
      </c>
      <c r="AE244" s="17">
        <v>165.6</v>
      </c>
    </row>
    <row r="245" spans="1:31" x14ac:dyDescent="0.2">
      <c r="A245" s="17">
        <f t="shared" si="18"/>
        <v>145.4</v>
      </c>
      <c r="O245" s="17">
        <f t="shared" si="19"/>
        <v>109.53</v>
      </c>
      <c r="AC245" s="17">
        <v>242</v>
      </c>
      <c r="AD245" s="17">
        <v>109.85</v>
      </c>
      <c r="AE245" s="17">
        <v>165.1</v>
      </c>
    </row>
    <row r="246" spans="1:31" x14ac:dyDescent="0.2">
      <c r="A246" s="17">
        <f t="shared" si="18"/>
        <v>146.4</v>
      </c>
      <c r="O246" s="17">
        <f t="shared" si="19"/>
        <v>109.55</v>
      </c>
      <c r="AC246" s="17">
        <v>243</v>
      </c>
      <c r="AD246" s="17">
        <v>109.86</v>
      </c>
      <c r="AE246" s="17">
        <v>166.1</v>
      </c>
    </row>
    <row r="247" spans="1:31" x14ac:dyDescent="0.2">
      <c r="A247" s="17">
        <f t="shared" si="18"/>
        <v>147.30000000000001</v>
      </c>
      <c r="O247" s="17">
        <f t="shared" si="19"/>
        <v>109.56</v>
      </c>
      <c r="AC247" s="17">
        <v>244</v>
      </c>
      <c r="AD247" s="17">
        <v>109.86</v>
      </c>
      <c r="AE247" s="17">
        <v>166</v>
      </c>
    </row>
    <row r="248" spans="1:31" x14ac:dyDescent="0.2">
      <c r="A248" s="17">
        <f t="shared" ref="A248:A278" si="20">K4</f>
        <v>147.9</v>
      </c>
      <c r="O248" s="17">
        <f t="shared" ref="O248:O278" si="21">Y4</f>
        <v>109.57</v>
      </c>
      <c r="AC248" s="17">
        <v>245</v>
      </c>
      <c r="AD248" s="17">
        <v>109.87</v>
      </c>
      <c r="AE248" s="17">
        <v>166.4</v>
      </c>
    </row>
    <row r="249" spans="1:31" x14ac:dyDescent="0.2">
      <c r="A249" s="17">
        <f t="shared" si="20"/>
        <v>148.4</v>
      </c>
      <c r="O249" s="17">
        <f t="shared" si="21"/>
        <v>109.58</v>
      </c>
      <c r="AC249" s="17">
        <v>246</v>
      </c>
      <c r="AD249" s="17">
        <v>109.88</v>
      </c>
      <c r="AE249" s="17">
        <v>166.8</v>
      </c>
    </row>
    <row r="250" spans="1:31" x14ac:dyDescent="0.2">
      <c r="A250" s="17">
        <f t="shared" si="20"/>
        <v>149</v>
      </c>
      <c r="O250" s="17">
        <f t="shared" si="21"/>
        <v>109.59</v>
      </c>
      <c r="AC250" s="17">
        <v>247</v>
      </c>
      <c r="AD250" s="17">
        <v>109.89</v>
      </c>
      <c r="AE250" s="17">
        <v>168</v>
      </c>
    </row>
    <row r="251" spans="1:31" x14ac:dyDescent="0.2">
      <c r="A251" s="17">
        <f t="shared" si="20"/>
        <v>149.6</v>
      </c>
      <c r="O251" s="17">
        <f t="shared" si="21"/>
        <v>109.6</v>
      </c>
      <c r="AC251" s="17">
        <v>248</v>
      </c>
      <c r="AD251" s="17">
        <v>109.89</v>
      </c>
      <c r="AE251" s="17">
        <v>167.7</v>
      </c>
    </row>
    <row r="252" spans="1:31" x14ac:dyDescent="0.2">
      <c r="A252" s="17">
        <f t="shared" si="20"/>
        <v>149.9</v>
      </c>
      <c r="O252" s="17">
        <f t="shared" si="21"/>
        <v>109.61</v>
      </c>
      <c r="AC252" s="17">
        <v>249</v>
      </c>
      <c r="AD252" s="17">
        <v>109.9</v>
      </c>
      <c r="AE252" s="17">
        <v>168.7</v>
      </c>
    </row>
    <row r="253" spans="1:31" x14ac:dyDescent="0.2">
      <c r="A253" s="17">
        <f t="shared" si="20"/>
        <v>150.6</v>
      </c>
      <c r="O253" s="17">
        <f t="shared" si="21"/>
        <v>109.62</v>
      </c>
      <c r="AC253" s="17">
        <v>250</v>
      </c>
      <c r="AD253" s="17">
        <v>109.9</v>
      </c>
      <c r="AE253" s="17">
        <v>168.5</v>
      </c>
    </row>
    <row r="254" spans="1:31" x14ac:dyDescent="0.2">
      <c r="A254" s="17" t="str">
        <f t="shared" si="20"/>
        <v>-</v>
      </c>
      <c r="O254" s="17" t="str">
        <f t="shared" si="21"/>
        <v>-</v>
      </c>
      <c r="AC254" s="17">
        <v>251</v>
      </c>
      <c r="AD254" s="17">
        <v>109.91</v>
      </c>
      <c r="AE254" s="17">
        <v>169</v>
      </c>
    </row>
    <row r="255" spans="1:31" x14ac:dyDescent="0.2">
      <c r="A255" s="17" t="str">
        <f t="shared" si="20"/>
        <v>-</v>
      </c>
      <c r="O255" s="17" t="str">
        <f t="shared" si="21"/>
        <v>-</v>
      </c>
      <c r="AC255" s="17">
        <v>252</v>
      </c>
      <c r="AD255" s="17">
        <v>109.91</v>
      </c>
      <c r="AE255" s="17">
        <v>169.2</v>
      </c>
    </row>
    <row r="256" spans="1:31" x14ac:dyDescent="0.2">
      <c r="A256" s="17">
        <f t="shared" si="20"/>
        <v>151.6</v>
      </c>
      <c r="O256" s="17">
        <f t="shared" si="21"/>
        <v>109.63</v>
      </c>
      <c r="AC256" s="17">
        <v>253</v>
      </c>
      <c r="AD256" s="17">
        <v>109.91</v>
      </c>
      <c r="AE256" s="17">
        <v>169.2</v>
      </c>
    </row>
    <row r="257" spans="1:31" x14ac:dyDescent="0.2">
      <c r="A257" s="17">
        <f t="shared" si="20"/>
        <v>151.80000000000001</v>
      </c>
      <c r="O257" s="17">
        <f t="shared" si="21"/>
        <v>109.64</v>
      </c>
      <c r="AC257" s="17">
        <v>254</v>
      </c>
      <c r="AD257" s="17">
        <v>109.91</v>
      </c>
      <c r="AE257" s="17">
        <v>169.4</v>
      </c>
    </row>
    <row r="258" spans="1:31" x14ac:dyDescent="0.2">
      <c r="A258" s="17">
        <f t="shared" si="20"/>
        <v>152.1</v>
      </c>
      <c r="O258" s="17">
        <f t="shared" si="21"/>
        <v>109.64</v>
      </c>
      <c r="AC258" s="17">
        <v>255</v>
      </c>
      <c r="AD258" s="17">
        <v>109.93</v>
      </c>
      <c r="AE258" s="17">
        <v>170.3</v>
      </c>
    </row>
    <row r="259" spans="1:31" x14ac:dyDescent="0.2">
      <c r="A259" s="17">
        <f t="shared" si="20"/>
        <v>152.4</v>
      </c>
      <c r="O259" s="17">
        <f t="shared" si="21"/>
        <v>109.65</v>
      </c>
      <c r="AC259" s="17">
        <v>256</v>
      </c>
      <c r="AD259" s="17">
        <v>109.93</v>
      </c>
      <c r="AE259" s="17">
        <v>170.1</v>
      </c>
    </row>
    <row r="260" spans="1:31" x14ac:dyDescent="0.2">
      <c r="A260" s="17">
        <f t="shared" si="20"/>
        <v>152.5</v>
      </c>
      <c r="O260" s="17">
        <f t="shared" si="21"/>
        <v>109.65</v>
      </c>
      <c r="AC260" s="17">
        <v>257</v>
      </c>
      <c r="AD260" s="17">
        <v>109.93</v>
      </c>
      <c r="AE260" s="17">
        <v>170.7</v>
      </c>
    </row>
    <row r="261" spans="1:31" x14ac:dyDescent="0.2">
      <c r="A261" s="17">
        <f t="shared" si="20"/>
        <v>152.9</v>
      </c>
      <c r="O261" s="17">
        <f t="shared" si="21"/>
        <v>109.66</v>
      </c>
      <c r="AC261" s="17">
        <v>258</v>
      </c>
      <c r="AD261" s="17">
        <v>109.93</v>
      </c>
      <c r="AE261" s="17">
        <v>170.1</v>
      </c>
    </row>
    <row r="262" spans="1:31" x14ac:dyDescent="0.2">
      <c r="A262" s="17">
        <f t="shared" si="20"/>
        <v>153.5</v>
      </c>
      <c r="O262" s="17">
        <f t="shared" si="21"/>
        <v>109.66</v>
      </c>
      <c r="AC262" s="17">
        <v>259</v>
      </c>
      <c r="AD262" s="17">
        <v>109.94</v>
      </c>
      <c r="AE262" s="17">
        <v>171.2</v>
      </c>
    </row>
    <row r="263" spans="1:31" x14ac:dyDescent="0.2">
      <c r="A263" s="17">
        <f t="shared" si="20"/>
        <v>157.30000000000001</v>
      </c>
      <c r="O263" s="17">
        <f t="shared" si="21"/>
        <v>109.73</v>
      </c>
      <c r="AC263" s="17">
        <v>260</v>
      </c>
      <c r="AD263" s="17">
        <v>109.94</v>
      </c>
      <c r="AE263" s="17">
        <v>170.7</v>
      </c>
    </row>
    <row r="264" spans="1:31" x14ac:dyDescent="0.2">
      <c r="A264" s="17">
        <f t="shared" si="20"/>
        <v>161.30000000000001</v>
      </c>
      <c r="O264" s="17">
        <f t="shared" si="21"/>
        <v>109.79</v>
      </c>
      <c r="AC264" s="17">
        <v>261</v>
      </c>
      <c r="AD264" s="17">
        <v>109.95</v>
      </c>
      <c r="AE264" s="17">
        <v>171.6</v>
      </c>
    </row>
    <row r="265" spans="1:31" x14ac:dyDescent="0.2">
      <c r="A265" s="17">
        <f t="shared" si="20"/>
        <v>164.2</v>
      </c>
      <c r="O265" s="17">
        <f t="shared" si="21"/>
        <v>109.83</v>
      </c>
      <c r="AC265" s="17">
        <v>262</v>
      </c>
      <c r="AD265" s="17">
        <v>109.95</v>
      </c>
      <c r="AE265" s="17">
        <v>171.6</v>
      </c>
    </row>
    <row r="266" spans="1:31" x14ac:dyDescent="0.2">
      <c r="A266" s="17">
        <f t="shared" si="20"/>
        <v>166.4</v>
      </c>
      <c r="O266" s="17">
        <f t="shared" si="21"/>
        <v>109.87</v>
      </c>
      <c r="AC266" s="17">
        <v>263</v>
      </c>
      <c r="AD266" s="17">
        <v>109.95</v>
      </c>
      <c r="AE266" s="17">
        <v>172</v>
      </c>
    </row>
    <row r="267" spans="1:31" x14ac:dyDescent="0.2">
      <c r="A267" s="17">
        <f t="shared" si="20"/>
        <v>168</v>
      </c>
      <c r="O267" s="17">
        <f t="shared" si="21"/>
        <v>109.89</v>
      </c>
      <c r="AC267" s="17">
        <v>264</v>
      </c>
      <c r="AD267" s="17">
        <v>109.95</v>
      </c>
      <c r="AE267" s="17">
        <v>171.6</v>
      </c>
    </row>
    <row r="268" spans="1:31" x14ac:dyDescent="0.2">
      <c r="A268" s="17">
        <f t="shared" si="20"/>
        <v>169.2</v>
      </c>
      <c r="O268" s="17">
        <f t="shared" si="21"/>
        <v>109.91</v>
      </c>
      <c r="AC268" s="17">
        <v>265</v>
      </c>
      <c r="AD268" s="17">
        <v>109.96</v>
      </c>
      <c r="AE268" s="17">
        <v>172.2</v>
      </c>
    </row>
    <row r="269" spans="1:31" x14ac:dyDescent="0.2">
      <c r="A269" s="17">
        <f t="shared" si="20"/>
        <v>170.1</v>
      </c>
      <c r="O269" s="17">
        <f t="shared" si="21"/>
        <v>109.93</v>
      </c>
      <c r="AC269" s="17">
        <v>266</v>
      </c>
      <c r="AD269" s="17">
        <v>109.96</v>
      </c>
      <c r="AE269" s="17">
        <v>172.4</v>
      </c>
    </row>
    <row r="270" spans="1:31" x14ac:dyDescent="0.2">
      <c r="A270" s="17">
        <f t="shared" si="20"/>
        <v>170.7</v>
      </c>
      <c r="O270" s="17">
        <f t="shared" si="21"/>
        <v>109.93</v>
      </c>
      <c r="AC270" s="17">
        <v>267</v>
      </c>
      <c r="AD270" s="17">
        <v>109.96</v>
      </c>
      <c r="AE270" s="17">
        <v>172.5</v>
      </c>
    </row>
    <row r="271" spans="1:31" x14ac:dyDescent="0.2">
      <c r="A271" s="17">
        <f t="shared" si="20"/>
        <v>171.2</v>
      </c>
      <c r="O271" s="17">
        <f t="shared" si="21"/>
        <v>109.94</v>
      </c>
      <c r="AC271" s="17">
        <v>268</v>
      </c>
      <c r="AD271" s="17">
        <v>109.96</v>
      </c>
      <c r="AE271" s="17">
        <v>172.4</v>
      </c>
    </row>
    <row r="272" spans="1:31" x14ac:dyDescent="0.2">
      <c r="A272" s="17">
        <f t="shared" si="20"/>
        <v>171.6</v>
      </c>
      <c r="O272" s="17">
        <f t="shared" si="21"/>
        <v>109.95</v>
      </c>
      <c r="AC272" s="17">
        <v>269</v>
      </c>
      <c r="AD272" s="17">
        <v>109.97</v>
      </c>
      <c r="AE272" s="17">
        <v>172.9</v>
      </c>
    </row>
    <row r="273" spans="1:31" x14ac:dyDescent="0.2">
      <c r="A273" s="17">
        <f t="shared" si="20"/>
        <v>172</v>
      </c>
      <c r="O273" s="17">
        <f t="shared" si="21"/>
        <v>109.95</v>
      </c>
      <c r="AC273" s="17">
        <v>270</v>
      </c>
      <c r="AD273" s="17">
        <v>109.97</v>
      </c>
      <c r="AE273" s="17">
        <v>173</v>
      </c>
    </row>
    <row r="274" spans="1:31" x14ac:dyDescent="0.2">
      <c r="A274" s="17">
        <f t="shared" si="20"/>
        <v>172.2</v>
      </c>
      <c r="O274" s="17">
        <f t="shared" si="21"/>
        <v>109.96</v>
      </c>
      <c r="AC274" s="17">
        <v>271</v>
      </c>
      <c r="AD274" s="17">
        <v>109.97</v>
      </c>
      <c r="AE274" s="17">
        <v>173.3</v>
      </c>
    </row>
    <row r="275" spans="1:31" x14ac:dyDescent="0.2">
      <c r="A275" s="17">
        <f t="shared" si="20"/>
        <v>172.4</v>
      </c>
      <c r="O275" s="17">
        <f t="shared" si="21"/>
        <v>109.96</v>
      </c>
      <c r="AC275" s="17">
        <v>272</v>
      </c>
      <c r="AD275" s="17">
        <v>109.97</v>
      </c>
      <c r="AE275" s="17">
        <v>173.1</v>
      </c>
    </row>
    <row r="276" spans="1:31" x14ac:dyDescent="0.2">
      <c r="A276" s="17">
        <f t="shared" si="20"/>
        <v>172.5</v>
      </c>
      <c r="O276" s="17">
        <f t="shared" si="21"/>
        <v>109.96</v>
      </c>
      <c r="AC276" s="17">
        <v>273</v>
      </c>
      <c r="AD276" s="17">
        <v>109.98</v>
      </c>
      <c r="AE276" s="17">
        <v>173.4</v>
      </c>
    </row>
    <row r="277" spans="1:31" x14ac:dyDescent="0.2">
      <c r="A277" s="17">
        <f t="shared" si="20"/>
        <v>172.9</v>
      </c>
      <c r="O277" s="17">
        <f t="shared" si="21"/>
        <v>109.97</v>
      </c>
      <c r="AC277" s="17">
        <v>274</v>
      </c>
      <c r="AD277" s="17">
        <v>109.98</v>
      </c>
      <c r="AE277" s="17">
        <v>173.4</v>
      </c>
    </row>
    <row r="278" spans="1:31" x14ac:dyDescent="0.2">
      <c r="A278" s="17">
        <f t="shared" si="20"/>
        <v>173</v>
      </c>
      <c r="O278" s="17">
        <f t="shared" si="21"/>
        <v>109.97</v>
      </c>
      <c r="AC278" s="17">
        <v>275</v>
      </c>
      <c r="AD278" s="17">
        <v>109.98</v>
      </c>
      <c r="AE278" s="17">
        <v>173.4</v>
      </c>
    </row>
    <row r="279" spans="1:31" x14ac:dyDescent="0.2">
      <c r="A279" s="17">
        <f t="shared" ref="A279:A309" si="22">L4</f>
        <v>173.3</v>
      </c>
      <c r="O279" s="17">
        <f t="shared" ref="O279:O309" si="23">Z4</f>
        <v>109.97</v>
      </c>
      <c r="AC279" s="17">
        <v>276</v>
      </c>
      <c r="AD279" s="17">
        <v>109.98</v>
      </c>
      <c r="AE279" s="17">
        <v>173.4</v>
      </c>
    </row>
    <row r="280" spans="1:31" x14ac:dyDescent="0.2">
      <c r="A280" s="17">
        <f t="shared" si="22"/>
        <v>173.4</v>
      </c>
      <c r="O280" s="17">
        <f t="shared" si="23"/>
        <v>109.98</v>
      </c>
      <c r="AC280" s="17">
        <v>277</v>
      </c>
      <c r="AD280" s="17">
        <v>110.13</v>
      </c>
      <c r="AE280" s="17">
        <v>184.2</v>
      </c>
    </row>
    <row r="281" spans="1:31" x14ac:dyDescent="0.2">
      <c r="A281" s="17">
        <f t="shared" si="22"/>
        <v>173.4</v>
      </c>
      <c r="O281" s="17">
        <f t="shared" si="23"/>
        <v>109.98</v>
      </c>
      <c r="AC281" s="17">
        <v>278</v>
      </c>
      <c r="AD281" s="17">
        <v>110.13</v>
      </c>
      <c r="AE281" s="17">
        <v>183.9</v>
      </c>
    </row>
    <row r="282" spans="1:31" x14ac:dyDescent="0.2">
      <c r="A282" s="17">
        <f t="shared" si="22"/>
        <v>173.4</v>
      </c>
      <c r="O282" s="17">
        <f t="shared" si="23"/>
        <v>109.98</v>
      </c>
      <c r="AC282" s="17">
        <v>279</v>
      </c>
      <c r="AD282" s="17">
        <v>110.14</v>
      </c>
      <c r="AE282" s="17">
        <v>184.6</v>
      </c>
    </row>
    <row r="283" spans="1:31" x14ac:dyDescent="0.2">
      <c r="A283" s="17">
        <f t="shared" si="22"/>
        <v>173.4</v>
      </c>
      <c r="O283" s="17">
        <f t="shared" si="23"/>
        <v>109.98</v>
      </c>
      <c r="AC283" s="17">
        <v>280</v>
      </c>
      <c r="AD283" s="17">
        <v>110.15</v>
      </c>
      <c r="AE283" s="17">
        <v>184.9</v>
      </c>
    </row>
    <row r="284" spans="1:31" x14ac:dyDescent="0.2">
      <c r="A284" s="17">
        <f t="shared" si="22"/>
        <v>173.1</v>
      </c>
      <c r="O284" s="17">
        <f t="shared" si="23"/>
        <v>109.97</v>
      </c>
      <c r="AC284" s="17">
        <v>281</v>
      </c>
      <c r="AD284" s="17">
        <v>110.25</v>
      </c>
      <c r="AE284" s="17">
        <v>192</v>
      </c>
    </row>
    <row r="285" spans="1:31" x14ac:dyDescent="0.2">
      <c r="A285" s="17">
        <f t="shared" si="22"/>
        <v>172.4</v>
      </c>
      <c r="O285" s="17">
        <f t="shared" si="23"/>
        <v>109.96</v>
      </c>
      <c r="AC285" s="17">
        <v>282</v>
      </c>
      <c r="AD285" s="17">
        <v>110.28</v>
      </c>
      <c r="AE285" s="17">
        <v>194.2</v>
      </c>
    </row>
    <row r="286" spans="1:31" x14ac:dyDescent="0.2">
      <c r="A286" s="17">
        <f t="shared" si="22"/>
        <v>171.6</v>
      </c>
      <c r="O286" s="17">
        <f t="shared" si="23"/>
        <v>109.95</v>
      </c>
      <c r="AC286" s="17">
        <v>283</v>
      </c>
      <c r="AD286" s="17">
        <v>110.32</v>
      </c>
      <c r="AE286" s="17">
        <v>197.1</v>
      </c>
    </row>
    <row r="287" spans="1:31" x14ac:dyDescent="0.2">
      <c r="A287" s="17">
        <f t="shared" si="22"/>
        <v>170.7</v>
      </c>
      <c r="O287" s="17">
        <f t="shared" si="23"/>
        <v>109.94</v>
      </c>
      <c r="AC287" s="17">
        <v>284</v>
      </c>
      <c r="AD287" s="17">
        <v>110.38</v>
      </c>
      <c r="AE287" s="17">
        <v>201.3</v>
      </c>
    </row>
    <row r="288" spans="1:31" x14ac:dyDescent="0.2">
      <c r="A288" s="17">
        <f t="shared" si="22"/>
        <v>170.1</v>
      </c>
      <c r="O288" s="17">
        <f t="shared" si="23"/>
        <v>109.93</v>
      </c>
      <c r="AC288" s="17">
        <v>285</v>
      </c>
      <c r="AD288" s="17">
        <v>110.42</v>
      </c>
      <c r="AE288" s="17">
        <v>204.6</v>
      </c>
    </row>
    <row r="289" spans="1:31" x14ac:dyDescent="0.2">
      <c r="A289" s="17">
        <f t="shared" si="22"/>
        <v>169.4</v>
      </c>
      <c r="O289" s="17">
        <f t="shared" si="23"/>
        <v>109.91</v>
      </c>
      <c r="AC289" s="17">
        <v>286</v>
      </c>
      <c r="AD289" s="17">
        <v>110.45</v>
      </c>
      <c r="AE289" s="17">
        <v>206.9</v>
      </c>
    </row>
    <row r="290" spans="1:31" x14ac:dyDescent="0.2">
      <c r="A290" s="17">
        <f t="shared" si="22"/>
        <v>168.5</v>
      </c>
      <c r="O290" s="17">
        <f t="shared" si="23"/>
        <v>109.9</v>
      </c>
      <c r="AC290" s="17">
        <v>287</v>
      </c>
      <c r="AD290" s="17">
        <v>110.46</v>
      </c>
      <c r="AE290" s="17">
        <v>207.1</v>
      </c>
    </row>
    <row r="291" spans="1:31" x14ac:dyDescent="0.2">
      <c r="A291" s="17">
        <f t="shared" si="22"/>
        <v>167.7</v>
      </c>
      <c r="O291" s="17">
        <f t="shared" si="23"/>
        <v>109.89</v>
      </c>
      <c r="AC291" s="17">
        <v>288</v>
      </c>
      <c r="AD291" s="17">
        <v>110.52</v>
      </c>
      <c r="AE291" s="17">
        <v>212.3</v>
      </c>
    </row>
    <row r="292" spans="1:31" x14ac:dyDescent="0.2">
      <c r="A292" s="17">
        <f t="shared" si="22"/>
        <v>166.8</v>
      </c>
      <c r="O292" s="17">
        <f t="shared" si="23"/>
        <v>109.88</v>
      </c>
      <c r="AC292" s="17">
        <v>289</v>
      </c>
      <c r="AD292" s="17">
        <v>110.52</v>
      </c>
      <c r="AE292" s="17">
        <v>213.8</v>
      </c>
    </row>
    <row r="293" spans="1:31" x14ac:dyDescent="0.2">
      <c r="A293" s="17">
        <f t="shared" si="22"/>
        <v>166</v>
      </c>
      <c r="O293" s="17">
        <f t="shared" si="23"/>
        <v>109.86</v>
      </c>
      <c r="AC293" s="17">
        <v>290</v>
      </c>
      <c r="AD293" s="17">
        <v>110.62</v>
      </c>
      <c r="AE293" s="17">
        <v>219.4</v>
      </c>
    </row>
    <row r="294" spans="1:31" x14ac:dyDescent="0.2">
      <c r="A294" s="17">
        <f t="shared" si="22"/>
        <v>165.1</v>
      </c>
      <c r="O294" s="17">
        <f t="shared" si="23"/>
        <v>109.85</v>
      </c>
      <c r="AC294" s="17">
        <v>291</v>
      </c>
      <c r="AD294" s="17">
        <v>110.68</v>
      </c>
      <c r="AE294" s="17">
        <v>224.3</v>
      </c>
    </row>
    <row r="295" spans="1:31" x14ac:dyDescent="0.2">
      <c r="A295" s="17">
        <f t="shared" si="22"/>
        <v>164.8</v>
      </c>
      <c r="O295" s="17">
        <f t="shared" si="23"/>
        <v>109.84</v>
      </c>
      <c r="AC295" s="17">
        <v>292</v>
      </c>
      <c r="AD295" s="17">
        <v>110.69</v>
      </c>
      <c r="AE295" s="17">
        <v>224.6</v>
      </c>
    </row>
    <row r="296" spans="1:31" x14ac:dyDescent="0.2">
      <c r="A296" s="17">
        <f t="shared" si="22"/>
        <v>164.4</v>
      </c>
      <c r="O296" s="17">
        <f t="shared" si="23"/>
        <v>109.84</v>
      </c>
      <c r="AC296" s="17">
        <v>293</v>
      </c>
      <c r="AD296" s="17">
        <v>110.7</v>
      </c>
      <c r="AE296" s="17">
        <v>225.3</v>
      </c>
    </row>
    <row r="297" spans="1:31" x14ac:dyDescent="0.2">
      <c r="A297" s="17">
        <f t="shared" si="22"/>
        <v>164</v>
      </c>
      <c r="O297" s="17">
        <f t="shared" si="23"/>
        <v>109.83</v>
      </c>
      <c r="AC297" s="17">
        <v>294</v>
      </c>
      <c r="AD297" s="17">
        <v>110.73</v>
      </c>
      <c r="AE297" s="17">
        <v>227.9</v>
      </c>
    </row>
    <row r="298" spans="1:31" x14ac:dyDescent="0.2">
      <c r="A298" s="17">
        <f t="shared" si="22"/>
        <v>163.4</v>
      </c>
      <c r="O298" s="17">
        <f t="shared" si="23"/>
        <v>109.82</v>
      </c>
      <c r="AC298" s="17">
        <v>295</v>
      </c>
      <c r="AD298" s="17">
        <v>110.76</v>
      </c>
      <c r="AE298" s="17">
        <v>230.4</v>
      </c>
    </row>
    <row r="299" spans="1:31" x14ac:dyDescent="0.2">
      <c r="A299" s="17">
        <f t="shared" si="22"/>
        <v>162.19999999999999</v>
      </c>
      <c r="O299" s="17">
        <f t="shared" si="23"/>
        <v>109.8</v>
      </c>
      <c r="AC299" s="17">
        <v>296</v>
      </c>
      <c r="AD299" s="17">
        <v>110.81</v>
      </c>
      <c r="AE299" s="17">
        <v>234.4</v>
      </c>
    </row>
    <row r="300" spans="1:31" x14ac:dyDescent="0.2">
      <c r="A300" s="17">
        <f t="shared" si="22"/>
        <v>161</v>
      </c>
      <c r="O300" s="17">
        <f t="shared" si="23"/>
        <v>109.79</v>
      </c>
      <c r="AC300" s="17">
        <v>297</v>
      </c>
      <c r="AD300" s="17">
        <v>110.85</v>
      </c>
      <c r="AE300" s="17">
        <v>237.8</v>
      </c>
    </row>
    <row r="301" spans="1:31" x14ac:dyDescent="0.2">
      <c r="A301" s="17">
        <f t="shared" si="22"/>
        <v>159.9</v>
      </c>
      <c r="O301" s="17">
        <f t="shared" si="23"/>
        <v>109.77</v>
      </c>
      <c r="AC301" s="17">
        <v>298</v>
      </c>
      <c r="AD301" s="17">
        <v>110.89</v>
      </c>
      <c r="AE301" s="17">
        <v>240.7</v>
      </c>
    </row>
    <row r="302" spans="1:31" x14ac:dyDescent="0.2">
      <c r="A302" s="17">
        <f t="shared" si="22"/>
        <v>158.69999999999999</v>
      </c>
      <c r="O302" s="17">
        <f t="shared" si="23"/>
        <v>109.75</v>
      </c>
      <c r="AC302" s="17">
        <v>299</v>
      </c>
      <c r="AD302" s="17">
        <v>110.9</v>
      </c>
      <c r="AE302" s="17">
        <v>241.8</v>
      </c>
    </row>
    <row r="303" spans="1:31" x14ac:dyDescent="0.2">
      <c r="A303" s="17">
        <f t="shared" si="22"/>
        <v>158.30000000000001</v>
      </c>
      <c r="O303" s="17">
        <f t="shared" si="23"/>
        <v>109.74</v>
      </c>
      <c r="AC303" s="17">
        <v>300</v>
      </c>
      <c r="AD303" s="17">
        <v>111.02</v>
      </c>
      <c r="AE303" s="17">
        <v>252.9</v>
      </c>
    </row>
    <row r="304" spans="1:31" x14ac:dyDescent="0.2">
      <c r="A304" s="17">
        <f t="shared" si="22"/>
        <v>158</v>
      </c>
      <c r="O304" s="17">
        <f t="shared" si="23"/>
        <v>109.74</v>
      </c>
      <c r="AC304" s="17">
        <v>301</v>
      </c>
      <c r="AD304" s="17">
        <v>111.1</v>
      </c>
      <c r="AE304" s="17">
        <v>258.39999999999998</v>
      </c>
    </row>
    <row r="305" spans="1:31" x14ac:dyDescent="0.2">
      <c r="A305" s="17">
        <f t="shared" si="22"/>
        <v>157.1</v>
      </c>
      <c r="O305" s="17">
        <f t="shared" si="23"/>
        <v>109.72</v>
      </c>
      <c r="AC305" s="17">
        <v>302</v>
      </c>
      <c r="AD305" s="17">
        <v>111.12</v>
      </c>
      <c r="AE305" s="17">
        <v>260.39999999999998</v>
      </c>
    </row>
    <row r="306" spans="1:31" x14ac:dyDescent="0.2">
      <c r="A306" s="17">
        <f t="shared" si="22"/>
        <v>156.1</v>
      </c>
      <c r="O306" s="17">
        <f t="shared" si="23"/>
        <v>109.71</v>
      </c>
      <c r="AC306" s="17">
        <v>303</v>
      </c>
      <c r="AD306" s="17">
        <v>111.33</v>
      </c>
      <c r="AE306" s="17">
        <v>277.89999999999998</v>
      </c>
    </row>
    <row r="307" spans="1:31" x14ac:dyDescent="0.2">
      <c r="A307" s="17">
        <f t="shared" si="22"/>
        <v>154.9</v>
      </c>
      <c r="O307" s="17">
        <f t="shared" si="23"/>
        <v>109.69</v>
      </c>
      <c r="AC307" s="17">
        <v>304</v>
      </c>
      <c r="AD307" s="17">
        <v>111.44</v>
      </c>
      <c r="AE307" s="17">
        <v>288.3</v>
      </c>
    </row>
    <row r="308" spans="1:31" x14ac:dyDescent="0.2">
      <c r="A308" s="17">
        <f t="shared" si="22"/>
        <v>153.80000000000001</v>
      </c>
      <c r="O308" s="17">
        <f t="shared" si="23"/>
        <v>109.67</v>
      </c>
      <c r="AC308" s="17">
        <v>305</v>
      </c>
      <c r="AD308" s="17">
        <v>111.57</v>
      </c>
      <c r="AE308" s="17">
        <v>299.5</v>
      </c>
    </row>
    <row r="309" spans="1:31" x14ac:dyDescent="0.2">
      <c r="A309" s="17">
        <f t="shared" si="22"/>
        <v>152.6</v>
      </c>
      <c r="O309" s="17">
        <f t="shared" si="23"/>
        <v>109.65</v>
      </c>
      <c r="AC309" s="17">
        <v>306</v>
      </c>
      <c r="AD309" s="17">
        <v>111.66</v>
      </c>
      <c r="AE309" s="17">
        <v>308.60000000000002</v>
      </c>
    </row>
    <row r="310" spans="1:31" x14ac:dyDescent="0.2">
      <c r="A310" s="17">
        <f t="shared" ref="A310:A337" si="24">M4</f>
        <v>151.30000000000001</v>
      </c>
      <c r="O310" s="17">
        <f t="shared" ref="O310:O337" si="25">AA4</f>
        <v>109.63</v>
      </c>
      <c r="AC310" s="17">
        <v>307</v>
      </c>
      <c r="AD310" s="17">
        <v>111.78</v>
      </c>
      <c r="AE310" s="17">
        <v>271.7</v>
      </c>
    </row>
    <row r="311" spans="1:31" x14ac:dyDescent="0.2">
      <c r="A311" s="17">
        <f t="shared" si="24"/>
        <v>150.1</v>
      </c>
      <c r="O311" s="17">
        <f t="shared" si="25"/>
        <v>109.61</v>
      </c>
      <c r="AC311" s="17">
        <v>308</v>
      </c>
      <c r="AD311" s="17">
        <v>111.8</v>
      </c>
      <c r="AE311" s="17">
        <v>259.2</v>
      </c>
    </row>
    <row r="312" spans="1:31" x14ac:dyDescent="0.2">
      <c r="A312" s="17">
        <f t="shared" si="24"/>
        <v>148.9</v>
      </c>
      <c r="O312" s="17">
        <f t="shared" si="25"/>
        <v>109.59</v>
      </c>
      <c r="AC312" s="17">
        <v>309</v>
      </c>
      <c r="AD312" s="17">
        <v>112.03</v>
      </c>
      <c r="AE312" s="17">
        <v>255.6</v>
      </c>
    </row>
    <row r="313" spans="1:31" x14ac:dyDescent="0.2">
      <c r="A313" s="17">
        <f t="shared" si="24"/>
        <v>147.80000000000001</v>
      </c>
      <c r="O313" s="17">
        <f t="shared" si="25"/>
        <v>109.57</v>
      </c>
      <c r="AC313" s="17">
        <v>310</v>
      </c>
      <c r="AD313" s="17">
        <v>112.3</v>
      </c>
      <c r="AE313" s="17">
        <v>275</v>
      </c>
    </row>
    <row r="314" spans="1:31" x14ac:dyDescent="0.2">
      <c r="A314" s="17">
        <f t="shared" si="24"/>
        <v>146.5</v>
      </c>
      <c r="O314" s="17">
        <f t="shared" si="25"/>
        <v>109.55</v>
      </c>
      <c r="AC314" s="17">
        <v>311</v>
      </c>
      <c r="AD314" s="17">
        <v>112.62</v>
      </c>
      <c r="AE314" s="17">
        <v>299.2</v>
      </c>
    </row>
    <row r="315" spans="1:31" x14ac:dyDescent="0.2">
      <c r="A315" s="17">
        <f t="shared" si="24"/>
        <v>145.5</v>
      </c>
      <c r="O315" s="17">
        <f t="shared" si="25"/>
        <v>109.53</v>
      </c>
      <c r="AC315" s="17">
        <v>312</v>
      </c>
      <c r="AD315" s="17">
        <v>112.97</v>
      </c>
      <c r="AE315" s="17">
        <v>327.39999999999998</v>
      </c>
    </row>
    <row r="316" spans="1:31" x14ac:dyDescent="0.2">
      <c r="A316" s="17">
        <f t="shared" si="24"/>
        <v>144.69999999999999</v>
      </c>
      <c r="O316" s="17">
        <f t="shared" si="25"/>
        <v>109.52</v>
      </c>
      <c r="AC316" s="17">
        <v>313</v>
      </c>
      <c r="AD316" s="17">
        <v>113.06</v>
      </c>
      <c r="AE316" s="17">
        <v>334.6</v>
      </c>
    </row>
    <row r="317" spans="1:31" x14ac:dyDescent="0.2">
      <c r="A317" s="17">
        <f t="shared" si="24"/>
        <v>144.19999999999999</v>
      </c>
      <c r="O317" s="17">
        <f t="shared" si="25"/>
        <v>109.51</v>
      </c>
      <c r="AC317" s="17">
        <v>314</v>
      </c>
      <c r="AD317" s="17">
        <v>113.22</v>
      </c>
      <c r="AE317" s="17">
        <v>347.8</v>
      </c>
    </row>
    <row r="318" spans="1:31" x14ac:dyDescent="0.2">
      <c r="A318" s="17">
        <f t="shared" si="24"/>
        <v>143.9</v>
      </c>
      <c r="O318" s="17">
        <f t="shared" si="25"/>
        <v>109.51</v>
      </c>
      <c r="AC318" s="17">
        <v>315</v>
      </c>
      <c r="AD318" s="17">
        <v>113.26</v>
      </c>
      <c r="AE318" s="17">
        <v>350.4</v>
      </c>
    </row>
    <row r="319" spans="1:31" x14ac:dyDescent="0.2">
      <c r="A319" s="17">
        <f t="shared" si="24"/>
        <v>143.9</v>
      </c>
      <c r="O319" s="17">
        <f t="shared" si="25"/>
        <v>109.51</v>
      </c>
      <c r="AC319" s="17">
        <v>316</v>
      </c>
      <c r="AD319" s="17">
        <v>113.31</v>
      </c>
      <c r="AE319" s="17">
        <v>354.8</v>
      </c>
    </row>
    <row r="320" spans="1:31" x14ac:dyDescent="0.2">
      <c r="A320" s="17">
        <f t="shared" si="24"/>
        <v>146.1</v>
      </c>
      <c r="O320" s="17">
        <f t="shared" si="25"/>
        <v>109.54</v>
      </c>
      <c r="AC320" s="17">
        <v>317</v>
      </c>
      <c r="AD320" s="17">
        <v>113.61</v>
      </c>
      <c r="AE320" s="17">
        <v>380.9</v>
      </c>
    </row>
    <row r="321" spans="1:31" x14ac:dyDescent="0.2">
      <c r="A321" s="17">
        <f t="shared" si="24"/>
        <v>146.4</v>
      </c>
      <c r="O321" s="17">
        <f t="shared" si="25"/>
        <v>109.55</v>
      </c>
      <c r="AC321" s="17">
        <v>318</v>
      </c>
      <c r="AD321" s="17">
        <v>113.63</v>
      </c>
      <c r="AE321" s="17">
        <v>382.2</v>
      </c>
    </row>
    <row r="322" spans="1:31" x14ac:dyDescent="0.2">
      <c r="A322" s="17">
        <f t="shared" si="24"/>
        <v>145.4</v>
      </c>
      <c r="O322" s="17">
        <f t="shared" si="25"/>
        <v>109.53</v>
      </c>
      <c r="AC322" s="17">
        <v>319</v>
      </c>
      <c r="AD322" s="17">
        <v>113.94</v>
      </c>
      <c r="AE322" s="17">
        <v>410.4</v>
      </c>
    </row>
    <row r="323" spans="1:31" x14ac:dyDescent="0.2">
      <c r="A323" s="17">
        <f t="shared" si="24"/>
        <v>144.6</v>
      </c>
      <c r="O323" s="17">
        <f t="shared" si="25"/>
        <v>109.52</v>
      </c>
      <c r="AC323" s="17">
        <v>320</v>
      </c>
      <c r="AD323" s="17">
        <v>114.19</v>
      </c>
      <c r="AE323" s="17">
        <v>433.6</v>
      </c>
    </row>
    <row r="324" spans="1:31" x14ac:dyDescent="0.2">
      <c r="A324" s="17">
        <f t="shared" si="24"/>
        <v>143.80000000000001</v>
      </c>
      <c r="O324" s="17">
        <f t="shared" si="25"/>
        <v>109.5</v>
      </c>
      <c r="AC324" s="17">
        <v>321</v>
      </c>
      <c r="AD324" s="17">
        <v>114.32</v>
      </c>
      <c r="AE324" s="17">
        <v>446.1</v>
      </c>
    </row>
    <row r="325" spans="1:31" x14ac:dyDescent="0.2">
      <c r="A325" s="17">
        <f t="shared" si="24"/>
        <v>142.69999999999999</v>
      </c>
      <c r="O325" s="17">
        <f t="shared" si="25"/>
        <v>109.49</v>
      </c>
      <c r="AC325" s="17">
        <v>322</v>
      </c>
      <c r="AD325" s="17">
        <v>114.34</v>
      </c>
      <c r="AE325" s="17">
        <v>447.3</v>
      </c>
    </row>
    <row r="326" spans="1:31" x14ac:dyDescent="0.2">
      <c r="A326" s="17">
        <f t="shared" si="24"/>
        <v>141.5</v>
      </c>
      <c r="O326" s="17">
        <f t="shared" si="25"/>
        <v>109.47</v>
      </c>
      <c r="AC326" s="17">
        <v>323</v>
      </c>
      <c r="AD326" s="17">
        <v>114.41</v>
      </c>
      <c r="AE326" s="17">
        <v>454.6</v>
      </c>
    </row>
    <row r="327" spans="1:31" x14ac:dyDescent="0.2">
      <c r="A327" s="17">
        <f t="shared" si="24"/>
        <v>140.6</v>
      </c>
      <c r="O327" s="17">
        <f t="shared" si="25"/>
        <v>109.45</v>
      </c>
    </row>
    <row r="328" spans="1:31" x14ac:dyDescent="0.2">
      <c r="A328" s="17">
        <f t="shared" si="24"/>
        <v>140.19999999999999</v>
      </c>
      <c r="O328" s="17">
        <f t="shared" si="25"/>
        <v>109.44</v>
      </c>
    </row>
    <row r="329" spans="1:31" x14ac:dyDescent="0.2">
      <c r="A329" s="17">
        <f t="shared" si="24"/>
        <v>139.30000000000001</v>
      </c>
      <c r="O329" s="17">
        <f t="shared" si="25"/>
        <v>109.42</v>
      </c>
    </row>
    <row r="330" spans="1:31" x14ac:dyDescent="0.2">
      <c r="A330" s="17" t="str">
        <f t="shared" si="24"/>
        <v>-</v>
      </c>
      <c r="O330" s="17">
        <f t="shared" si="25"/>
        <v>109.4</v>
      </c>
    </row>
    <row r="331" spans="1:31" x14ac:dyDescent="0.2">
      <c r="A331" s="17" t="str">
        <f t="shared" si="24"/>
        <v>-</v>
      </c>
      <c r="O331" s="17">
        <f t="shared" si="25"/>
        <v>109.4</v>
      </c>
    </row>
    <row r="332" spans="1:31" x14ac:dyDescent="0.2">
      <c r="A332" s="17" t="str">
        <f t="shared" si="24"/>
        <v>-</v>
      </c>
      <c r="O332" s="17">
        <f t="shared" si="25"/>
        <v>109.39</v>
      </c>
    </row>
    <row r="333" spans="1:31" x14ac:dyDescent="0.2">
      <c r="A333" s="17" t="str">
        <f t="shared" si="24"/>
        <v>-</v>
      </c>
      <c r="O333" s="17">
        <f t="shared" si="25"/>
        <v>109.38</v>
      </c>
    </row>
    <row r="334" spans="1:31" x14ac:dyDescent="0.2">
      <c r="A334" s="17" t="str">
        <f t="shared" si="24"/>
        <v>-</v>
      </c>
      <c r="O334" s="17">
        <f t="shared" si="25"/>
        <v>109.36</v>
      </c>
    </row>
    <row r="335" spans="1:31" x14ac:dyDescent="0.2">
      <c r="A335" s="17" t="str">
        <f t="shared" si="24"/>
        <v>-</v>
      </c>
      <c r="O335" s="17">
        <f t="shared" si="25"/>
        <v>109.34</v>
      </c>
    </row>
    <row r="336" spans="1:31" x14ac:dyDescent="0.2">
      <c r="A336" s="17" t="str">
        <f t="shared" si="24"/>
        <v>-</v>
      </c>
      <c r="O336" s="17">
        <f t="shared" si="25"/>
        <v>109.32</v>
      </c>
    </row>
    <row r="337" spans="1:15" x14ac:dyDescent="0.2">
      <c r="A337" s="17" t="str">
        <f t="shared" si="24"/>
        <v>-</v>
      </c>
      <c r="O337" s="17">
        <f t="shared" si="25"/>
        <v>109.31</v>
      </c>
    </row>
    <row r="338" spans="1:15" x14ac:dyDescent="0.2">
      <c r="A338" s="17" t="str">
        <f t="shared" ref="A338:A368" si="26">N4</f>
        <v>-</v>
      </c>
      <c r="O338" s="17">
        <f t="shared" ref="O338:O368" si="27">AB4</f>
        <v>109.29</v>
      </c>
    </row>
    <row r="339" spans="1:15" x14ac:dyDescent="0.2">
      <c r="A339" s="17" t="str">
        <f t="shared" si="26"/>
        <v>-</v>
      </c>
      <c r="O339" s="17">
        <f t="shared" si="27"/>
        <v>109.28</v>
      </c>
    </row>
    <row r="340" spans="1:15" x14ac:dyDescent="0.2">
      <c r="A340" s="17" t="str">
        <f t="shared" si="26"/>
        <v>-</v>
      </c>
      <c r="O340" s="17">
        <f t="shared" si="27"/>
        <v>109.27</v>
      </c>
    </row>
    <row r="341" spans="1:15" x14ac:dyDescent="0.2">
      <c r="A341" s="17" t="str">
        <f t="shared" si="26"/>
        <v>-</v>
      </c>
      <c r="O341" s="17">
        <f t="shared" si="27"/>
        <v>109.25</v>
      </c>
    </row>
    <row r="342" spans="1:15" x14ac:dyDescent="0.2">
      <c r="A342" s="17" t="str">
        <f t="shared" si="26"/>
        <v>-</v>
      </c>
      <c r="O342" s="17">
        <f t="shared" si="27"/>
        <v>109.23</v>
      </c>
    </row>
    <row r="343" spans="1:15" x14ac:dyDescent="0.2">
      <c r="A343" s="17" t="str">
        <f t="shared" si="26"/>
        <v>-</v>
      </c>
      <c r="O343" s="17">
        <f t="shared" si="27"/>
        <v>109.21</v>
      </c>
    </row>
    <row r="344" spans="1:15" x14ac:dyDescent="0.2">
      <c r="A344" s="17" t="str">
        <f t="shared" si="26"/>
        <v>-</v>
      </c>
      <c r="O344" s="17">
        <f t="shared" si="27"/>
        <v>109.2</v>
      </c>
    </row>
    <row r="345" spans="1:15" x14ac:dyDescent="0.2">
      <c r="A345" s="17" t="str">
        <f t="shared" si="26"/>
        <v>-</v>
      </c>
      <c r="O345" s="17">
        <f t="shared" si="27"/>
        <v>109.2</v>
      </c>
    </row>
    <row r="346" spans="1:15" x14ac:dyDescent="0.2">
      <c r="A346" s="17" t="str">
        <f t="shared" si="26"/>
        <v>-</v>
      </c>
      <c r="O346" s="17">
        <f t="shared" si="27"/>
        <v>109.19</v>
      </c>
    </row>
    <row r="347" spans="1:15" x14ac:dyDescent="0.2">
      <c r="A347" s="17" t="str">
        <f t="shared" si="26"/>
        <v>-</v>
      </c>
      <c r="O347" s="17">
        <f t="shared" si="27"/>
        <v>109.18</v>
      </c>
    </row>
    <row r="348" spans="1:15" x14ac:dyDescent="0.2">
      <c r="A348" s="17" t="str">
        <f t="shared" si="26"/>
        <v>-</v>
      </c>
      <c r="O348" s="17">
        <f t="shared" si="27"/>
        <v>109.15</v>
      </c>
    </row>
    <row r="349" spans="1:15" x14ac:dyDescent="0.2">
      <c r="A349" s="17" t="str">
        <f t="shared" si="26"/>
        <v>-</v>
      </c>
      <c r="O349" s="17">
        <f t="shared" si="27"/>
        <v>109.13</v>
      </c>
    </row>
    <row r="350" spans="1:15" x14ac:dyDescent="0.2">
      <c r="A350" s="17" t="str">
        <f t="shared" si="26"/>
        <v>-</v>
      </c>
      <c r="O350" s="17">
        <f t="shared" si="27"/>
        <v>109.11</v>
      </c>
    </row>
    <row r="351" spans="1:15" x14ac:dyDescent="0.2">
      <c r="A351" s="17" t="str">
        <f t="shared" si="26"/>
        <v>-</v>
      </c>
      <c r="O351" s="17">
        <f t="shared" si="27"/>
        <v>109.09</v>
      </c>
    </row>
    <row r="352" spans="1:15" x14ac:dyDescent="0.2">
      <c r="A352" s="17" t="str">
        <f t="shared" si="26"/>
        <v>-</v>
      </c>
      <c r="O352" s="17">
        <f t="shared" si="27"/>
        <v>109.06</v>
      </c>
    </row>
    <row r="353" spans="1:15" x14ac:dyDescent="0.2">
      <c r="A353" s="17" t="str">
        <f t="shared" si="26"/>
        <v>-</v>
      </c>
      <c r="O353" s="17">
        <f t="shared" si="27"/>
        <v>109.04</v>
      </c>
    </row>
    <row r="354" spans="1:15" x14ac:dyDescent="0.2">
      <c r="A354" s="17" t="str">
        <f t="shared" si="26"/>
        <v>-</v>
      </c>
      <c r="O354" s="17">
        <f t="shared" si="27"/>
        <v>109.02</v>
      </c>
    </row>
    <row r="355" spans="1:15" x14ac:dyDescent="0.2">
      <c r="A355" s="17" t="str">
        <f t="shared" si="26"/>
        <v>-</v>
      </c>
      <c r="O355" s="17">
        <f t="shared" si="27"/>
        <v>109</v>
      </c>
    </row>
    <row r="356" spans="1:15" x14ac:dyDescent="0.2">
      <c r="A356" s="17" t="str">
        <f t="shared" si="26"/>
        <v>-</v>
      </c>
      <c r="O356" s="17">
        <f t="shared" si="27"/>
        <v>108.97</v>
      </c>
    </row>
    <row r="357" spans="1:15" x14ac:dyDescent="0.2">
      <c r="A357" s="17" t="str">
        <f t="shared" si="26"/>
        <v>-</v>
      </c>
      <c r="O357" s="17">
        <f t="shared" si="27"/>
        <v>108.95</v>
      </c>
    </row>
    <row r="358" spans="1:15" x14ac:dyDescent="0.2">
      <c r="A358" s="17" t="str">
        <f t="shared" si="26"/>
        <v>-</v>
      </c>
      <c r="O358" s="17">
        <f t="shared" si="27"/>
        <v>108.93</v>
      </c>
    </row>
    <row r="359" spans="1:15" x14ac:dyDescent="0.2">
      <c r="A359" s="17" t="str">
        <f t="shared" si="26"/>
        <v>-</v>
      </c>
      <c r="O359" s="17">
        <f t="shared" si="27"/>
        <v>108.92</v>
      </c>
    </row>
    <row r="360" spans="1:15" x14ac:dyDescent="0.2">
      <c r="A360" s="17" t="str">
        <f t="shared" si="26"/>
        <v>-</v>
      </c>
      <c r="O360" s="17">
        <f t="shared" si="27"/>
        <v>108.91</v>
      </c>
    </row>
    <row r="361" spans="1:15" x14ac:dyDescent="0.2">
      <c r="A361" s="17" t="str">
        <f t="shared" si="26"/>
        <v>-</v>
      </c>
      <c r="O361" s="17">
        <f t="shared" si="27"/>
        <v>108.89</v>
      </c>
    </row>
    <row r="362" spans="1:15" x14ac:dyDescent="0.2">
      <c r="A362" s="17" t="str">
        <f t="shared" si="26"/>
        <v>-</v>
      </c>
      <c r="O362" s="17">
        <f t="shared" si="27"/>
        <v>108.87</v>
      </c>
    </row>
    <row r="363" spans="1:15" x14ac:dyDescent="0.2">
      <c r="A363" s="17" t="str">
        <f t="shared" si="26"/>
        <v>-</v>
      </c>
      <c r="O363" s="17">
        <f t="shared" si="27"/>
        <v>108.84</v>
      </c>
    </row>
    <row r="364" spans="1:15" x14ac:dyDescent="0.2">
      <c r="A364" s="17" t="str">
        <f t="shared" si="26"/>
        <v>-</v>
      </c>
      <c r="O364" s="17">
        <f t="shared" si="27"/>
        <v>108.82</v>
      </c>
    </row>
    <row r="365" spans="1:15" x14ac:dyDescent="0.2">
      <c r="A365" s="17" t="str">
        <f t="shared" si="26"/>
        <v>-</v>
      </c>
      <c r="O365" s="17">
        <f t="shared" si="27"/>
        <v>108.79</v>
      </c>
    </row>
    <row r="366" spans="1:15" x14ac:dyDescent="0.2">
      <c r="A366" s="17" t="str">
        <f t="shared" si="26"/>
        <v>-</v>
      </c>
      <c r="O366" s="17">
        <f t="shared" si="27"/>
        <v>108.78</v>
      </c>
    </row>
    <row r="367" spans="1:15" x14ac:dyDescent="0.2">
      <c r="A367" s="17" t="str">
        <f t="shared" si="26"/>
        <v>-</v>
      </c>
      <c r="O367" s="17">
        <f t="shared" si="27"/>
        <v>108.77</v>
      </c>
    </row>
    <row r="368" spans="1:15" x14ac:dyDescent="0.2">
      <c r="A368" s="17" t="str">
        <f t="shared" si="26"/>
        <v>-</v>
      </c>
      <c r="O368" s="17">
        <f t="shared" si="27"/>
        <v>108.75</v>
      </c>
    </row>
  </sheetData>
  <autoFilter ref="AD3:AE3">
    <sortState ref="AD4:AE368">
      <sortCondition ref="AD3"/>
    </sortState>
  </autoFilter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2:X40"/>
  <sheetViews>
    <sheetView showGridLines="0" zoomScale="70" zoomScaleNormal="70" workbookViewId="0">
      <selection activeCell="U23" sqref="U23"/>
    </sheetView>
  </sheetViews>
  <sheetFormatPr defaultRowHeight="14.25" x14ac:dyDescent="0.2"/>
  <cols>
    <col min="1" max="15" width="9" style="16"/>
    <col min="16" max="16" width="26.75" style="16" customWidth="1"/>
    <col min="17" max="18" width="9" style="16"/>
    <col min="19" max="19" width="4.75" style="16" customWidth="1"/>
    <col min="22" max="22" width="5.375" customWidth="1"/>
  </cols>
  <sheetData>
    <row r="2" spans="13:24" x14ac:dyDescent="0.2">
      <c r="Q2" s="16" t="s">
        <v>54</v>
      </c>
    </row>
    <row r="3" spans="13:24" x14ac:dyDescent="0.2">
      <c r="Q3" s="16" t="s">
        <v>5</v>
      </c>
    </row>
    <row r="4" spans="13:24" x14ac:dyDescent="0.2">
      <c r="Q4" s="49">
        <v>106</v>
      </c>
    </row>
    <row r="5" spans="13:24" x14ac:dyDescent="0.2">
      <c r="M5"/>
    </row>
    <row r="6" spans="13:24" x14ac:dyDescent="0.2">
      <c r="Q6" s="16" t="s">
        <v>55</v>
      </c>
      <c r="T6" t="s">
        <v>56</v>
      </c>
      <c r="W6" t="s">
        <v>57</v>
      </c>
    </row>
    <row r="7" spans="13:24" x14ac:dyDescent="0.2">
      <c r="Q7" s="16" t="s">
        <v>22</v>
      </c>
      <c r="R7" s="16" t="s">
        <v>23</v>
      </c>
      <c r="T7" t="s">
        <v>22</v>
      </c>
      <c r="U7" t="s">
        <v>23</v>
      </c>
      <c r="W7" t="s">
        <v>22</v>
      </c>
      <c r="X7" t="s">
        <v>23</v>
      </c>
    </row>
    <row r="8" spans="13:24" x14ac:dyDescent="0.2">
      <c r="Q8" s="50">
        <v>109</v>
      </c>
      <c r="R8" s="50">
        <v>0</v>
      </c>
      <c r="T8" s="50">
        <v>109</v>
      </c>
      <c r="U8" s="50">
        <v>0</v>
      </c>
      <c r="W8" s="50">
        <v>109</v>
      </c>
      <c r="X8" s="50">
        <v>0</v>
      </c>
    </row>
    <row r="9" spans="13:24" x14ac:dyDescent="0.2">
      <c r="Q9" s="50">
        <v>109.6</v>
      </c>
      <c r="R9" s="50">
        <v>0.6</v>
      </c>
      <c r="T9" s="50">
        <v>110</v>
      </c>
      <c r="U9" s="50">
        <v>20</v>
      </c>
      <c r="W9" s="50">
        <v>111.1</v>
      </c>
      <c r="X9" s="50">
        <v>0</v>
      </c>
    </row>
    <row r="10" spans="13:24" x14ac:dyDescent="0.2">
      <c r="Q10" s="50">
        <v>109.8</v>
      </c>
      <c r="R10" s="50">
        <v>1</v>
      </c>
      <c r="T10" s="50">
        <v>111</v>
      </c>
      <c r="U10" s="50">
        <v>50</v>
      </c>
    </row>
    <row r="11" spans="13:24" x14ac:dyDescent="0.2">
      <c r="Q11" s="50">
        <v>110.6</v>
      </c>
      <c r="R11" s="50">
        <v>5</v>
      </c>
      <c r="T11" s="50">
        <v>112</v>
      </c>
      <c r="U11" s="50">
        <v>85</v>
      </c>
    </row>
    <row r="12" spans="13:24" x14ac:dyDescent="0.2">
      <c r="Q12" s="50">
        <v>111</v>
      </c>
      <c r="R12" s="50">
        <v>9</v>
      </c>
      <c r="T12" s="50">
        <v>113</v>
      </c>
      <c r="U12" s="50">
        <v>125</v>
      </c>
    </row>
    <row r="13" spans="13:24" x14ac:dyDescent="0.2">
      <c r="Q13" s="50">
        <v>111.2</v>
      </c>
      <c r="R13" s="50">
        <v>13</v>
      </c>
      <c r="T13" s="50">
        <v>114</v>
      </c>
      <c r="U13" s="50">
        <v>175</v>
      </c>
    </row>
    <row r="14" spans="13:24" x14ac:dyDescent="0.2">
      <c r="Q14" s="50">
        <v>111.4</v>
      </c>
      <c r="R14" s="50">
        <v>21</v>
      </c>
      <c r="T14" s="50">
        <v>114.6</v>
      </c>
      <c r="U14" s="50">
        <v>220</v>
      </c>
    </row>
    <row r="15" spans="13:24" x14ac:dyDescent="0.2">
      <c r="Q15" s="50">
        <v>111.5</v>
      </c>
      <c r="R15" s="50">
        <v>30</v>
      </c>
      <c r="T15" s="50">
        <v>115</v>
      </c>
      <c r="U15" s="50">
        <v>265</v>
      </c>
    </row>
    <row r="16" spans="13:24" x14ac:dyDescent="0.2">
      <c r="Q16" s="50">
        <v>111.6</v>
      </c>
      <c r="R16" s="50">
        <v>68.5</v>
      </c>
      <c r="T16" s="50">
        <v>115.4</v>
      </c>
      <c r="U16" s="50">
        <v>330</v>
      </c>
    </row>
    <row r="17" spans="17:24" x14ac:dyDescent="0.2">
      <c r="T17" s="50">
        <v>115.7</v>
      </c>
      <c r="U17" s="50">
        <v>400</v>
      </c>
    </row>
    <row r="18" spans="17:24" x14ac:dyDescent="0.2">
      <c r="T18" s="50">
        <v>116</v>
      </c>
      <c r="U18" s="50">
        <v>540</v>
      </c>
    </row>
    <row r="24" spans="17:24" x14ac:dyDescent="0.2">
      <c r="Q24" s="16" t="s">
        <v>53</v>
      </c>
    </row>
    <row r="25" spans="17:24" x14ac:dyDescent="0.2">
      <c r="Q25" s="16" t="s">
        <v>5</v>
      </c>
    </row>
    <row r="26" spans="17:24" x14ac:dyDescent="0.2">
      <c r="Q26" s="51">
        <v>104.32</v>
      </c>
    </row>
    <row r="28" spans="17:24" x14ac:dyDescent="0.2">
      <c r="Q28" s="16" t="s">
        <v>24</v>
      </c>
      <c r="T28" t="s">
        <v>25</v>
      </c>
      <c r="W28" t="s">
        <v>57</v>
      </c>
    </row>
    <row r="29" spans="17:24" x14ac:dyDescent="0.2">
      <c r="Q29" s="16" t="s">
        <v>22</v>
      </c>
      <c r="R29" s="16" t="s">
        <v>23</v>
      </c>
      <c r="T29" t="s">
        <v>22</v>
      </c>
      <c r="U29" t="s">
        <v>23</v>
      </c>
      <c r="W29" t="s">
        <v>22</v>
      </c>
      <c r="X29" t="s">
        <v>23</v>
      </c>
    </row>
    <row r="30" spans="17:24" x14ac:dyDescent="0.2">
      <c r="Q30" s="51">
        <f t="shared" ref="Q30:Q38" si="0">$Q$26-$Q$4+Q8</f>
        <v>107.32</v>
      </c>
      <c r="R30" s="52">
        <f t="shared" ref="R30:R38" si="1">R8</f>
        <v>0</v>
      </c>
      <c r="T30" s="51">
        <f t="shared" ref="T30:T40" si="2">$Q$26-$Q$4+T8</f>
        <v>107.32</v>
      </c>
      <c r="U30" s="52">
        <f t="shared" ref="U30:U40" si="3">U8</f>
        <v>0</v>
      </c>
      <c r="W30" s="51">
        <f>$Q$26-$Q$4+W8</f>
        <v>107.32</v>
      </c>
      <c r="X30" s="52">
        <f>X8</f>
        <v>0</v>
      </c>
    </row>
    <row r="31" spans="17:24" x14ac:dyDescent="0.2">
      <c r="Q31" s="51">
        <f t="shared" si="0"/>
        <v>107.91999999999999</v>
      </c>
      <c r="R31" s="52">
        <f t="shared" si="1"/>
        <v>0.6</v>
      </c>
      <c r="T31" s="51">
        <f t="shared" si="2"/>
        <v>108.32</v>
      </c>
      <c r="U31" s="52">
        <f t="shared" si="3"/>
        <v>20</v>
      </c>
      <c r="W31" s="51">
        <f>$Q$26-$Q$4+W9</f>
        <v>109.41999999999999</v>
      </c>
      <c r="X31" s="52">
        <f>X9</f>
        <v>0</v>
      </c>
    </row>
    <row r="32" spans="17:24" x14ac:dyDescent="0.2">
      <c r="Q32" s="51">
        <f t="shared" si="0"/>
        <v>108.11999999999999</v>
      </c>
      <c r="R32" s="52">
        <f t="shared" si="1"/>
        <v>1</v>
      </c>
      <c r="T32" s="51">
        <f t="shared" si="2"/>
        <v>109.32</v>
      </c>
      <c r="U32" s="52">
        <f t="shared" si="3"/>
        <v>50</v>
      </c>
    </row>
    <row r="33" spans="17:21" x14ac:dyDescent="0.2">
      <c r="Q33" s="51">
        <f t="shared" si="0"/>
        <v>108.91999999999999</v>
      </c>
      <c r="R33" s="52">
        <f t="shared" si="1"/>
        <v>5</v>
      </c>
      <c r="T33" s="51">
        <f t="shared" si="2"/>
        <v>110.32</v>
      </c>
      <c r="U33" s="52">
        <f t="shared" si="3"/>
        <v>85</v>
      </c>
    </row>
    <row r="34" spans="17:21" x14ac:dyDescent="0.2">
      <c r="Q34" s="51">
        <f t="shared" si="0"/>
        <v>109.32</v>
      </c>
      <c r="R34" s="52">
        <f t="shared" si="1"/>
        <v>9</v>
      </c>
      <c r="T34" s="51">
        <f t="shared" si="2"/>
        <v>111.32</v>
      </c>
      <c r="U34" s="52">
        <f t="shared" si="3"/>
        <v>125</v>
      </c>
    </row>
    <row r="35" spans="17:21" x14ac:dyDescent="0.2">
      <c r="Q35" s="51">
        <f t="shared" si="0"/>
        <v>109.52</v>
      </c>
      <c r="R35" s="52">
        <f t="shared" si="1"/>
        <v>13</v>
      </c>
      <c r="T35" s="51">
        <f t="shared" si="2"/>
        <v>112.32</v>
      </c>
      <c r="U35" s="52">
        <f t="shared" si="3"/>
        <v>175</v>
      </c>
    </row>
    <row r="36" spans="17:21" x14ac:dyDescent="0.2">
      <c r="Q36" s="51">
        <f t="shared" si="0"/>
        <v>109.72</v>
      </c>
      <c r="R36" s="52">
        <f t="shared" si="1"/>
        <v>21</v>
      </c>
      <c r="T36" s="51">
        <f t="shared" si="2"/>
        <v>112.91999999999999</v>
      </c>
      <c r="U36" s="52">
        <f t="shared" si="3"/>
        <v>220</v>
      </c>
    </row>
    <row r="37" spans="17:21" x14ac:dyDescent="0.2">
      <c r="Q37" s="51">
        <f t="shared" si="0"/>
        <v>109.82</v>
      </c>
      <c r="R37" s="52">
        <f t="shared" si="1"/>
        <v>30</v>
      </c>
      <c r="T37" s="51">
        <f t="shared" si="2"/>
        <v>113.32</v>
      </c>
      <c r="U37" s="52">
        <f t="shared" si="3"/>
        <v>265</v>
      </c>
    </row>
    <row r="38" spans="17:21" x14ac:dyDescent="0.2">
      <c r="Q38" s="51">
        <f t="shared" si="0"/>
        <v>109.91999999999999</v>
      </c>
      <c r="R38" s="52">
        <f t="shared" si="1"/>
        <v>68.5</v>
      </c>
      <c r="T38" s="51">
        <f t="shared" si="2"/>
        <v>113.72</v>
      </c>
      <c r="U38" s="52">
        <f t="shared" si="3"/>
        <v>330</v>
      </c>
    </row>
    <row r="39" spans="17:21" x14ac:dyDescent="0.2">
      <c r="T39" s="51">
        <f t="shared" si="2"/>
        <v>114.02</v>
      </c>
      <c r="U39" s="52">
        <f t="shared" si="3"/>
        <v>400</v>
      </c>
    </row>
    <row r="40" spans="17:21" x14ac:dyDescent="0.2">
      <c r="T40" s="51">
        <f t="shared" si="2"/>
        <v>114.32</v>
      </c>
      <c r="U40" s="52">
        <f t="shared" si="3"/>
        <v>540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data</vt:lpstr>
      <vt:lpstr>curve</vt:lpstr>
      <vt:lpstr>compare_curve</vt:lpstr>
      <vt:lpstr>2013</vt:lpstr>
      <vt:lpstr>2017</vt:lpstr>
      <vt:lpstr>compare_curve!Print_Area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2019-08-14T01:44:13Z</dcterms:modified>
</cp:coreProperties>
</file>