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PM\Final\"/>
    </mc:Choice>
  </mc:AlternateContent>
  <bookViews>
    <workbookView xWindow="0" yWindow="0" windowWidth="15675" windowHeight="7590" tabRatio="754"/>
  </bookViews>
  <sheets>
    <sheet name="data" sheetId="1" r:id="rId1"/>
    <sheet name="curve" sheetId="2" r:id="rId2"/>
    <sheet name="compare-curve" sheetId="8" r:id="rId3"/>
    <sheet name="ระดับโขงเจียม-กย62" sheetId="14" r:id="rId4"/>
    <sheet name="เขื่อนปากมูล" sheetId="17" r:id="rId5"/>
    <sheet name="แผนที่น้ำท่วม" sheetId="15" r:id="rId6"/>
    <sheet name="R2-survey" sheetId="16" r:id="rId7"/>
  </sheets>
  <definedNames>
    <definedName name="_xlnm.Print_Area" localSheetId="2">'compare-curve'!$A$1:$L$34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7" i="17" l="1"/>
  <c r="H736" i="17"/>
  <c r="H735" i="17"/>
  <c r="H734" i="17"/>
  <c r="H733" i="17"/>
  <c r="H732" i="17"/>
  <c r="H731" i="17"/>
  <c r="H730" i="17"/>
  <c r="H729" i="17"/>
  <c r="H728" i="17"/>
  <c r="H727" i="17"/>
  <c r="H726" i="17"/>
  <c r="H725" i="17"/>
  <c r="H724" i="17"/>
  <c r="H723" i="17"/>
  <c r="H722" i="17"/>
  <c r="H721" i="17"/>
  <c r="H720" i="17"/>
  <c r="H719" i="17"/>
  <c r="H718" i="17"/>
  <c r="H717" i="17"/>
  <c r="H716" i="17"/>
  <c r="H715" i="17"/>
  <c r="H714" i="17"/>
  <c r="H713" i="17"/>
  <c r="H712" i="17"/>
  <c r="H711" i="17"/>
  <c r="H710" i="17"/>
  <c r="H709" i="17"/>
  <c r="H708" i="17"/>
  <c r="H707" i="17"/>
  <c r="H706" i="17"/>
  <c r="H705" i="17"/>
  <c r="H704" i="17"/>
  <c r="H703" i="17"/>
  <c r="H702" i="17"/>
  <c r="H701" i="17"/>
  <c r="H700" i="17"/>
  <c r="H699" i="17"/>
  <c r="H698" i="17"/>
  <c r="H697" i="17"/>
  <c r="H696" i="17"/>
  <c r="H695" i="17"/>
  <c r="H694" i="17"/>
  <c r="H693" i="17"/>
  <c r="H692" i="17"/>
  <c r="H691" i="17"/>
  <c r="H690" i="17"/>
  <c r="H689" i="17"/>
  <c r="H688" i="17"/>
  <c r="H687" i="17"/>
  <c r="H686" i="17"/>
  <c r="H685" i="17"/>
  <c r="H684" i="17"/>
  <c r="H683" i="17"/>
  <c r="H682" i="17"/>
  <c r="H681" i="17"/>
  <c r="H680" i="17"/>
  <c r="H679" i="17"/>
  <c r="H678" i="17"/>
  <c r="H677" i="17"/>
  <c r="H676" i="17"/>
  <c r="H675" i="17"/>
  <c r="H674" i="17"/>
  <c r="H673" i="17"/>
  <c r="H672" i="17"/>
  <c r="H671" i="17"/>
  <c r="H670" i="17"/>
  <c r="H669" i="17"/>
  <c r="H668" i="17"/>
  <c r="H667" i="17"/>
  <c r="H666" i="17"/>
  <c r="H665" i="17"/>
  <c r="H664" i="17"/>
  <c r="H663" i="17"/>
  <c r="H662" i="17"/>
  <c r="H661" i="17"/>
  <c r="H660" i="17"/>
  <c r="H659" i="17"/>
  <c r="H658" i="17"/>
  <c r="H657" i="17"/>
  <c r="H656" i="17"/>
  <c r="H655" i="17"/>
  <c r="H654" i="17"/>
  <c r="H653" i="17"/>
  <c r="H652" i="17"/>
  <c r="H651" i="17"/>
  <c r="H650" i="17"/>
  <c r="H649" i="17"/>
  <c r="H648" i="17"/>
  <c r="H647" i="17"/>
  <c r="H646" i="17"/>
  <c r="H645" i="17"/>
  <c r="H644" i="17"/>
  <c r="H643" i="17"/>
  <c r="H642" i="17"/>
  <c r="H641" i="17"/>
  <c r="H640" i="17"/>
  <c r="H639" i="17"/>
  <c r="H638" i="17"/>
  <c r="H637" i="17"/>
  <c r="H636" i="17"/>
  <c r="H635" i="17"/>
  <c r="H634" i="17"/>
  <c r="H633" i="17"/>
  <c r="H632" i="17"/>
  <c r="H631" i="17"/>
  <c r="H630" i="17"/>
  <c r="H629" i="17"/>
  <c r="H628" i="17"/>
  <c r="H627" i="17"/>
  <c r="H626" i="17"/>
  <c r="H625" i="17"/>
  <c r="H624" i="17"/>
  <c r="H623" i="17"/>
  <c r="H622" i="17"/>
  <c r="H621" i="17"/>
  <c r="H620" i="17"/>
  <c r="H619" i="17"/>
  <c r="H618" i="17"/>
  <c r="H617" i="17"/>
  <c r="H616" i="17"/>
  <c r="H615" i="17"/>
  <c r="H614" i="17"/>
  <c r="H613" i="17"/>
  <c r="H612" i="17"/>
  <c r="H611" i="17"/>
  <c r="H610" i="17"/>
  <c r="H609" i="17"/>
  <c r="H608" i="17"/>
  <c r="H607" i="17"/>
  <c r="H606" i="17"/>
  <c r="H605" i="17"/>
  <c r="H604" i="17"/>
  <c r="H603" i="17"/>
  <c r="H602" i="17"/>
  <c r="H601" i="17"/>
  <c r="H600" i="17"/>
  <c r="H599" i="17"/>
  <c r="H598" i="17"/>
  <c r="H597" i="17"/>
  <c r="H596" i="17"/>
  <c r="H595" i="17"/>
  <c r="H594" i="17"/>
  <c r="H593" i="17"/>
  <c r="H592" i="17"/>
  <c r="H591" i="17"/>
  <c r="H590" i="17"/>
  <c r="H589" i="17"/>
  <c r="H588" i="17"/>
  <c r="H587" i="17"/>
  <c r="H586" i="17"/>
  <c r="H585" i="17"/>
  <c r="H584" i="17"/>
  <c r="H583" i="17"/>
  <c r="H582" i="17"/>
  <c r="H581" i="17"/>
  <c r="H580" i="17"/>
  <c r="H579" i="17"/>
  <c r="H578" i="17"/>
  <c r="H577" i="17"/>
  <c r="H576" i="17"/>
  <c r="H575" i="17"/>
  <c r="H574" i="17"/>
  <c r="H573" i="17"/>
  <c r="H572" i="17"/>
  <c r="H571" i="17"/>
  <c r="H570" i="17"/>
  <c r="H569" i="17"/>
  <c r="H568" i="17"/>
  <c r="H567" i="17"/>
  <c r="H566" i="17"/>
  <c r="H565" i="17"/>
  <c r="H564" i="17"/>
  <c r="H563" i="17"/>
  <c r="H562" i="17"/>
  <c r="H561" i="17"/>
  <c r="H560" i="17"/>
  <c r="H559" i="17"/>
  <c r="H558" i="17"/>
  <c r="H557" i="17"/>
  <c r="H556" i="17"/>
  <c r="H555" i="17"/>
  <c r="H554" i="17"/>
  <c r="H553" i="17"/>
  <c r="H552" i="17"/>
  <c r="H551" i="17"/>
  <c r="H550" i="17"/>
  <c r="H549" i="17"/>
  <c r="H548" i="17"/>
  <c r="H547" i="17"/>
  <c r="H546" i="17"/>
  <c r="H545" i="17"/>
  <c r="H544" i="17"/>
  <c r="H543" i="17"/>
  <c r="H542" i="17"/>
  <c r="H541" i="17"/>
  <c r="H540" i="17"/>
  <c r="H539" i="17"/>
  <c r="H538" i="17"/>
  <c r="H537" i="17"/>
  <c r="H536" i="17"/>
  <c r="H535" i="17"/>
  <c r="H534" i="17"/>
  <c r="H533" i="17"/>
  <c r="H532" i="17"/>
  <c r="H531" i="17"/>
  <c r="H530" i="17"/>
  <c r="H529" i="17"/>
  <c r="H528" i="17"/>
  <c r="H527" i="17"/>
  <c r="H526" i="17"/>
  <c r="H525" i="17"/>
  <c r="H524" i="17"/>
  <c r="H523" i="17"/>
  <c r="H522" i="17"/>
  <c r="H521" i="17"/>
  <c r="H520" i="17"/>
  <c r="H519" i="17"/>
  <c r="H518" i="17"/>
  <c r="H517" i="17"/>
  <c r="H516" i="17"/>
  <c r="H515" i="17"/>
  <c r="H514" i="17"/>
  <c r="H513" i="17"/>
  <c r="H512" i="17"/>
  <c r="H511" i="17"/>
  <c r="H510" i="17"/>
  <c r="H509" i="17"/>
  <c r="H508" i="17"/>
  <c r="H507" i="17"/>
  <c r="H506" i="17"/>
  <c r="H505" i="17"/>
  <c r="H504" i="17"/>
  <c r="H503" i="17"/>
  <c r="H502" i="17"/>
  <c r="H501" i="17"/>
  <c r="H500" i="17"/>
  <c r="H499" i="17"/>
  <c r="H498" i="17"/>
  <c r="H497" i="17"/>
  <c r="H496" i="17"/>
  <c r="H495" i="17"/>
  <c r="H494" i="17"/>
  <c r="H493" i="17"/>
  <c r="H492" i="17"/>
  <c r="H491" i="17"/>
  <c r="H490" i="17"/>
  <c r="H489" i="17"/>
  <c r="H488" i="17"/>
  <c r="H487" i="17"/>
  <c r="H486" i="17"/>
  <c r="H485" i="17"/>
  <c r="H484" i="17"/>
  <c r="H483" i="17"/>
  <c r="H482" i="17"/>
  <c r="H481" i="17"/>
  <c r="H480" i="17"/>
  <c r="H479" i="17"/>
  <c r="H478" i="17"/>
  <c r="H477" i="17"/>
  <c r="H476" i="17"/>
  <c r="H475" i="17"/>
  <c r="H474" i="17"/>
  <c r="H473" i="17"/>
  <c r="H472" i="17"/>
  <c r="H471" i="17"/>
  <c r="H470" i="17"/>
  <c r="H469" i="17"/>
  <c r="H468" i="17"/>
  <c r="H467" i="17"/>
  <c r="H466" i="17"/>
  <c r="H465" i="17"/>
  <c r="H464" i="17"/>
  <c r="H463" i="17"/>
  <c r="H462" i="17"/>
  <c r="H461" i="17"/>
  <c r="H460" i="17"/>
  <c r="H459" i="17"/>
  <c r="H458" i="17"/>
  <c r="H457" i="17"/>
  <c r="H456" i="17"/>
  <c r="H455" i="17"/>
  <c r="H454" i="17"/>
  <c r="H453" i="17"/>
  <c r="H452" i="17"/>
  <c r="H451" i="17"/>
  <c r="H450" i="17"/>
  <c r="H449" i="17"/>
  <c r="H448" i="17"/>
  <c r="H447" i="17"/>
  <c r="H446" i="17"/>
  <c r="H445" i="17"/>
  <c r="H444" i="17"/>
  <c r="H443" i="17"/>
  <c r="H442" i="17"/>
  <c r="H441" i="17"/>
  <c r="H440" i="17"/>
  <c r="H439" i="17"/>
  <c r="H438" i="17"/>
  <c r="H437" i="17"/>
  <c r="H436" i="17"/>
  <c r="H435" i="17"/>
  <c r="H434" i="17"/>
  <c r="H433" i="17"/>
  <c r="H432" i="17"/>
  <c r="H431" i="17"/>
  <c r="H430" i="17"/>
  <c r="H429" i="17"/>
  <c r="H428" i="17"/>
  <c r="H427" i="17"/>
  <c r="H426" i="17"/>
  <c r="H425" i="17"/>
  <c r="H424" i="17"/>
  <c r="H423" i="17"/>
  <c r="H422" i="17"/>
  <c r="H421" i="17"/>
  <c r="H420" i="17"/>
  <c r="H419" i="17"/>
  <c r="H418" i="17"/>
  <c r="H417" i="17"/>
  <c r="H416" i="17"/>
  <c r="H415" i="17"/>
  <c r="H414" i="17"/>
  <c r="H413" i="17"/>
  <c r="H412" i="17"/>
  <c r="H411" i="17"/>
  <c r="H410" i="17"/>
  <c r="H409" i="17"/>
  <c r="H408" i="17"/>
  <c r="H407" i="17"/>
  <c r="H406" i="17"/>
  <c r="H405" i="17"/>
  <c r="H404" i="17"/>
  <c r="H403" i="17"/>
  <c r="H402" i="17"/>
  <c r="R49" i="17"/>
  <c r="S49" i="17" s="1"/>
  <c r="R48" i="17"/>
  <c r="S48" i="17" s="1"/>
  <c r="R47" i="17"/>
  <c r="S47" i="17" s="1"/>
  <c r="R46" i="17"/>
  <c r="S46" i="17" s="1"/>
  <c r="R45" i="17"/>
  <c r="S45" i="17" s="1"/>
  <c r="R44" i="17"/>
  <c r="S44" i="17" s="1"/>
  <c r="R43" i="17"/>
  <c r="S43" i="17" s="1"/>
  <c r="R42" i="17"/>
  <c r="S42" i="17" s="1"/>
  <c r="R41" i="17"/>
  <c r="S41" i="17" s="1"/>
  <c r="R40" i="17"/>
  <c r="S40" i="17" s="1"/>
  <c r="R39" i="17"/>
  <c r="S39" i="17" s="1"/>
  <c r="R38" i="17"/>
  <c r="S38" i="17" s="1"/>
  <c r="R37" i="17"/>
  <c r="S37" i="17" s="1"/>
  <c r="R36" i="17"/>
  <c r="S36" i="17" s="1"/>
  <c r="R35" i="17"/>
  <c r="S35" i="17" s="1"/>
  <c r="R34" i="17"/>
  <c r="S34" i="17" s="1"/>
  <c r="R33" i="17"/>
  <c r="S33" i="17" s="1"/>
  <c r="R32" i="17"/>
  <c r="S32" i="17" s="1"/>
  <c r="R31" i="17"/>
  <c r="S31" i="17" s="1"/>
  <c r="R30" i="17"/>
  <c r="S30" i="17" s="1"/>
  <c r="R29" i="17"/>
  <c r="S29" i="17" s="1"/>
  <c r="R28" i="17"/>
  <c r="S28" i="17" s="1"/>
  <c r="R27" i="17"/>
  <c r="S27" i="17" s="1"/>
  <c r="R26" i="17"/>
  <c r="S26" i="17" s="1"/>
  <c r="R25" i="17"/>
  <c r="S25" i="17" s="1"/>
  <c r="R24" i="17"/>
  <c r="S24" i="17" s="1"/>
  <c r="R23" i="17"/>
  <c r="S23" i="17" s="1"/>
  <c r="R22" i="17"/>
  <c r="S22" i="17" s="1"/>
  <c r="R21" i="17"/>
  <c r="S21" i="17" s="1"/>
  <c r="R20" i="17"/>
  <c r="S20" i="17" s="1"/>
  <c r="R19" i="17"/>
  <c r="S19" i="17" s="1"/>
  <c r="R18" i="17"/>
  <c r="S18" i="17" s="1"/>
  <c r="R17" i="17"/>
  <c r="S17" i="17" s="1"/>
  <c r="R16" i="17"/>
  <c r="S16" i="17" s="1"/>
  <c r="R15" i="17"/>
  <c r="S15" i="17" s="1"/>
  <c r="R14" i="17"/>
  <c r="S14" i="17" s="1"/>
  <c r="R13" i="17"/>
  <c r="S13" i="17" s="1"/>
  <c r="R12" i="17"/>
  <c r="S12" i="17" s="1"/>
  <c r="R11" i="17"/>
  <c r="S11" i="17" s="1"/>
  <c r="R10" i="17"/>
  <c r="S10" i="17" s="1"/>
  <c r="R9" i="17"/>
  <c r="S9" i="17" s="1"/>
  <c r="R8" i="17"/>
  <c r="S8" i="17" s="1"/>
  <c r="R7" i="17"/>
  <c r="S7" i="17" s="1"/>
  <c r="R6" i="17"/>
  <c r="S6" i="17" s="1"/>
  <c r="R5" i="17"/>
  <c r="S5" i="17" s="1"/>
  <c r="I5" i="17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I65" i="17" s="1"/>
  <c r="I66" i="17" s="1"/>
  <c r="I67" i="17" s="1"/>
  <c r="I68" i="17" s="1"/>
  <c r="I69" i="17" s="1"/>
  <c r="I70" i="17" s="1"/>
  <c r="I71" i="17" s="1"/>
  <c r="I72" i="17" s="1"/>
  <c r="I73" i="17" s="1"/>
  <c r="I74" i="17" s="1"/>
  <c r="I75" i="17" s="1"/>
  <c r="I76" i="17" s="1"/>
  <c r="I77" i="17" s="1"/>
  <c r="I78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I99" i="17" s="1"/>
  <c r="I100" i="17" s="1"/>
  <c r="I101" i="17" s="1"/>
  <c r="I102" i="17" s="1"/>
  <c r="I103" i="17" s="1"/>
  <c r="I104" i="17" s="1"/>
  <c r="I105" i="17" s="1"/>
  <c r="I106" i="17" s="1"/>
  <c r="I107" i="17" s="1"/>
  <c r="I108" i="17" s="1"/>
  <c r="I109" i="17" s="1"/>
  <c r="I110" i="17" s="1"/>
  <c r="I111" i="17" s="1"/>
  <c r="I112" i="17" s="1"/>
  <c r="I113" i="17" s="1"/>
  <c r="I114" i="17" s="1"/>
  <c r="I115" i="17" s="1"/>
  <c r="I116" i="17" s="1"/>
  <c r="I117" i="17" s="1"/>
  <c r="I118" i="17" s="1"/>
  <c r="I119" i="17" s="1"/>
  <c r="I120" i="17" s="1"/>
  <c r="I121" i="17" s="1"/>
  <c r="I122" i="17" s="1"/>
  <c r="I123" i="17" s="1"/>
  <c r="I124" i="17" s="1"/>
  <c r="I125" i="17" s="1"/>
  <c r="I126" i="17" s="1"/>
  <c r="I127" i="17" s="1"/>
  <c r="I128" i="17" s="1"/>
  <c r="I129" i="17" s="1"/>
  <c r="I130" i="17" s="1"/>
  <c r="I131" i="17" s="1"/>
  <c r="I132" i="17" s="1"/>
  <c r="I133" i="17" s="1"/>
  <c r="I134" i="17" s="1"/>
  <c r="I135" i="17" s="1"/>
  <c r="I136" i="17" s="1"/>
  <c r="I137" i="17" s="1"/>
  <c r="I138" i="17" s="1"/>
  <c r="I139" i="17" s="1"/>
  <c r="I140" i="17" s="1"/>
  <c r="I141" i="17" s="1"/>
  <c r="I142" i="17" s="1"/>
  <c r="I143" i="17" s="1"/>
  <c r="I144" i="17" s="1"/>
  <c r="I145" i="17" s="1"/>
  <c r="I146" i="17" s="1"/>
  <c r="I147" i="17" s="1"/>
  <c r="I148" i="17" s="1"/>
  <c r="I149" i="17" s="1"/>
  <c r="I150" i="17" s="1"/>
  <c r="I151" i="17" s="1"/>
  <c r="I152" i="17" s="1"/>
  <c r="I153" i="17" s="1"/>
  <c r="I154" i="17" s="1"/>
  <c r="I155" i="17" s="1"/>
  <c r="I156" i="17" s="1"/>
  <c r="I157" i="17" s="1"/>
  <c r="I158" i="17" s="1"/>
  <c r="I159" i="17" s="1"/>
  <c r="I160" i="17" s="1"/>
  <c r="I161" i="17" s="1"/>
  <c r="I162" i="17" s="1"/>
  <c r="I163" i="17" s="1"/>
  <c r="I164" i="17" s="1"/>
  <c r="I165" i="17" s="1"/>
  <c r="I166" i="17" s="1"/>
  <c r="I167" i="17" s="1"/>
  <c r="I168" i="17" s="1"/>
  <c r="I169" i="17" s="1"/>
  <c r="I170" i="17" s="1"/>
  <c r="I171" i="17" s="1"/>
  <c r="I172" i="17" s="1"/>
  <c r="I173" i="17" s="1"/>
  <c r="I174" i="17" s="1"/>
  <c r="I175" i="17" s="1"/>
  <c r="I176" i="17" s="1"/>
  <c r="I177" i="17" s="1"/>
  <c r="I178" i="17" s="1"/>
  <c r="I179" i="17" s="1"/>
  <c r="I180" i="17" s="1"/>
  <c r="I181" i="17" s="1"/>
  <c r="I182" i="17" s="1"/>
  <c r="I183" i="17" s="1"/>
  <c r="I184" i="17" s="1"/>
  <c r="I185" i="17" s="1"/>
  <c r="I186" i="17" s="1"/>
  <c r="I187" i="17" s="1"/>
  <c r="I188" i="17" s="1"/>
  <c r="I189" i="17" s="1"/>
  <c r="I190" i="17" s="1"/>
  <c r="I191" i="17" s="1"/>
  <c r="I192" i="17" s="1"/>
  <c r="I193" i="17" s="1"/>
  <c r="I194" i="17" s="1"/>
  <c r="I195" i="17" s="1"/>
  <c r="I196" i="17" s="1"/>
  <c r="I197" i="17" s="1"/>
  <c r="I198" i="17" s="1"/>
  <c r="I199" i="17" s="1"/>
  <c r="I200" i="17" s="1"/>
  <c r="I201" i="17" s="1"/>
  <c r="I202" i="17" s="1"/>
  <c r="I203" i="17" s="1"/>
  <c r="I204" i="17" s="1"/>
  <c r="I205" i="17" s="1"/>
  <c r="I206" i="17" s="1"/>
  <c r="I207" i="17" s="1"/>
  <c r="I208" i="17" s="1"/>
  <c r="I209" i="17" s="1"/>
  <c r="I210" i="17" s="1"/>
  <c r="I211" i="17" s="1"/>
  <c r="I212" i="17" s="1"/>
  <c r="I213" i="17" s="1"/>
  <c r="I214" i="17" s="1"/>
  <c r="I215" i="17" s="1"/>
  <c r="I216" i="17" s="1"/>
  <c r="I217" i="17" s="1"/>
  <c r="I218" i="17" s="1"/>
  <c r="I219" i="17" s="1"/>
  <c r="I220" i="17" s="1"/>
  <c r="I221" i="17" s="1"/>
  <c r="I222" i="17" s="1"/>
  <c r="I223" i="17" s="1"/>
  <c r="I224" i="17" s="1"/>
  <c r="I225" i="17" s="1"/>
  <c r="I226" i="17" s="1"/>
  <c r="I227" i="17" s="1"/>
  <c r="I228" i="17" s="1"/>
  <c r="I229" i="17" s="1"/>
  <c r="I230" i="17" s="1"/>
  <c r="I231" i="17" s="1"/>
  <c r="I232" i="17" s="1"/>
  <c r="I233" i="17" s="1"/>
  <c r="I234" i="17" s="1"/>
  <c r="I235" i="17" s="1"/>
  <c r="I236" i="17" s="1"/>
  <c r="I237" i="17" s="1"/>
  <c r="I238" i="17" s="1"/>
  <c r="I239" i="17" s="1"/>
  <c r="I240" i="17" s="1"/>
  <c r="I241" i="17" s="1"/>
  <c r="I242" i="17" s="1"/>
  <c r="I243" i="17" s="1"/>
  <c r="I244" i="17" s="1"/>
  <c r="I245" i="17" s="1"/>
  <c r="I246" i="17" s="1"/>
  <c r="I247" i="17" s="1"/>
  <c r="I248" i="17" s="1"/>
  <c r="I249" i="17" s="1"/>
  <c r="I250" i="17" s="1"/>
  <c r="I251" i="17" s="1"/>
  <c r="I252" i="17" s="1"/>
  <c r="I253" i="17" s="1"/>
  <c r="I254" i="17" s="1"/>
  <c r="I255" i="17" s="1"/>
  <c r="I256" i="17" s="1"/>
  <c r="I257" i="17" s="1"/>
  <c r="I258" i="17" s="1"/>
  <c r="I259" i="17" s="1"/>
  <c r="I260" i="17" s="1"/>
  <c r="I261" i="17" s="1"/>
  <c r="I262" i="17" s="1"/>
  <c r="I263" i="17" s="1"/>
  <c r="I264" i="17" s="1"/>
  <c r="I265" i="17" s="1"/>
  <c r="I266" i="17" s="1"/>
  <c r="I267" i="17" s="1"/>
  <c r="I268" i="17" s="1"/>
  <c r="I269" i="17" s="1"/>
  <c r="I270" i="17" s="1"/>
  <c r="I271" i="17" s="1"/>
  <c r="I272" i="17" s="1"/>
  <c r="I273" i="17" s="1"/>
  <c r="I274" i="17" s="1"/>
  <c r="I275" i="17" s="1"/>
  <c r="I276" i="17" s="1"/>
  <c r="I277" i="17" s="1"/>
  <c r="I278" i="17" s="1"/>
  <c r="I279" i="17" s="1"/>
  <c r="I280" i="17" s="1"/>
  <c r="I281" i="17" s="1"/>
  <c r="I282" i="17" s="1"/>
  <c r="I283" i="17" s="1"/>
  <c r="I284" i="17" s="1"/>
  <c r="I285" i="17" s="1"/>
  <c r="I286" i="17" s="1"/>
  <c r="I287" i="17" s="1"/>
  <c r="I288" i="17" s="1"/>
  <c r="I289" i="17" s="1"/>
  <c r="I290" i="17" s="1"/>
  <c r="I291" i="17" s="1"/>
  <c r="I292" i="17" s="1"/>
  <c r="I293" i="17" s="1"/>
  <c r="I294" i="17" s="1"/>
  <c r="I295" i="17" s="1"/>
  <c r="I296" i="17" s="1"/>
  <c r="I297" i="17" s="1"/>
  <c r="I298" i="17" s="1"/>
  <c r="I299" i="17" s="1"/>
  <c r="I300" i="17" s="1"/>
  <c r="I301" i="17" s="1"/>
  <c r="I302" i="17" s="1"/>
  <c r="I303" i="17" s="1"/>
  <c r="I304" i="17" s="1"/>
  <c r="I305" i="17" s="1"/>
  <c r="I306" i="17" s="1"/>
  <c r="I307" i="17" s="1"/>
  <c r="I308" i="17" s="1"/>
  <c r="I309" i="17" s="1"/>
  <c r="I310" i="17" s="1"/>
  <c r="I311" i="17" s="1"/>
  <c r="I312" i="17" s="1"/>
  <c r="I313" i="17" s="1"/>
  <c r="I314" i="17" s="1"/>
  <c r="I315" i="17" s="1"/>
  <c r="I316" i="17" s="1"/>
  <c r="I317" i="17" s="1"/>
  <c r="I318" i="17" s="1"/>
  <c r="I319" i="17" s="1"/>
  <c r="I320" i="17" s="1"/>
  <c r="I321" i="17" s="1"/>
  <c r="I322" i="17" s="1"/>
  <c r="I323" i="17" s="1"/>
  <c r="I324" i="17" s="1"/>
  <c r="I325" i="17" s="1"/>
  <c r="I326" i="17" s="1"/>
  <c r="I327" i="17" s="1"/>
  <c r="I328" i="17" s="1"/>
  <c r="I329" i="17" s="1"/>
  <c r="I330" i="17" s="1"/>
  <c r="I331" i="17" s="1"/>
  <c r="I332" i="17" s="1"/>
  <c r="I333" i="17" s="1"/>
  <c r="I334" i="17" s="1"/>
  <c r="I335" i="17" s="1"/>
  <c r="I336" i="17" s="1"/>
  <c r="I337" i="17" s="1"/>
  <c r="I338" i="17" s="1"/>
  <c r="I339" i="17" s="1"/>
  <c r="I340" i="17" s="1"/>
  <c r="I341" i="17" s="1"/>
  <c r="I342" i="17" s="1"/>
  <c r="I343" i="17" s="1"/>
  <c r="I344" i="17" s="1"/>
  <c r="I345" i="17" s="1"/>
  <c r="I346" i="17" s="1"/>
  <c r="I347" i="17" s="1"/>
  <c r="I348" i="17" s="1"/>
  <c r="I349" i="17" s="1"/>
  <c r="I350" i="17" s="1"/>
  <c r="I351" i="17" s="1"/>
  <c r="I352" i="17" s="1"/>
  <c r="I353" i="17" s="1"/>
  <c r="I354" i="17" s="1"/>
  <c r="I355" i="17" s="1"/>
  <c r="I356" i="17" s="1"/>
  <c r="I357" i="17" s="1"/>
  <c r="I358" i="17" s="1"/>
  <c r="I359" i="17" s="1"/>
  <c r="I360" i="17" s="1"/>
  <c r="I361" i="17" s="1"/>
  <c r="I362" i="17" s="1"/>
  <c r="I363" i="17" s="1"/>
  <c r="I364" i="17" s="1"/>
  <c r="I365" i="17" s="1"/>
  <c r="I366" i="17" s="1"/>
  <c r="I367" i="17" s="1"/>
  <c r="I368" i="17" s="1"/>
  <c r="I369" i="17" s="1"/>
  <c r="I370" i="17" s="1"/>
  <c r="I371" i="17" s="1"/>
  <c r="I372" i="17" s="1"/>
  <c r="I373" i="17" s="1"/>
  <c r="I374" i="17" s="1"/>
  <c r="I375" i="17" s="1"/>
  <c r="I376" i="17" s="1"/>
  <c r="I377" i="17" s="1"/>
  <c r="I378" i="17" s="1"/>
  <c r="I379" i="17" s="1"/>
  <c r="I380" i="17" s="1"/>
  <c r="I381" i="17" s="1"/>
  <c r="I382" i="17" s="1"/>
  <c r="I383" i="17" s="1"/>
  <c r="I384" i="17" s="1"/>
  <c r="I385" i="17" s="1"/>
  <c r="I386" i="17" s="1"/>
  <c r="I387" i="17" s="1"/>
  <c r="I388" i="17" s="1"/>
  <c r="I389" i="17" s="1"/>
  <c r="I390" i="17" s="1"/>
  <c r="I391" i="17" s="1"/>
  <c r="I392" i="17" s="1"/>
  <c r="I393" i="17" s="1"/>
  <c r="I394" i="17" s="1"/>
  <c r="I395" i="17" s="1"/>
  <c r="I396" i="17" s="1"/>
  <c r="I397" i="17" s="1"/>
  <c r="I398" i="17" s="1"/>
  <c r="I399" i="17" s="1"/>
  <c r="I400" i="17" s="1"/>
  <c r="I401" i="17" s="1"/>
  <c r="I402" i="17" s="1"/>
  <c r="I403" i="17" s="1"/>
  <c r="I404" i="17" s="1"/>
  <c r="I405" i="17" s="1"/>
  <c r="I406" i="17" s="1"/>
  <c r="I407" i="17" s="1"/>
  <c r="I408" i="17" s="1"/>
  <c r="I409" i="17" s="1"/>
  <c r="I410" i="17" s="1"/>
  <c r="I411" i="17" s="1"/>
  <c r="I412" i="17" s="1"/>
  <c r="I413" i="17" s="1"/>
  <c r="I414" i="17" s="1"/>
  <c r="I415" i="17" s="1"/>
  <c r="I416" i="17" s="1"/>
  <c r="I417" i="17" s="1"/>
  <c r="I418" i="17" s="1"/>
  <c r="I419" i="17" s="1"/>
  <c r="I420" i="17" s="1"/>
  <c r="I421" i="17" s="1"/>
  <c r="I422" i="17" s="1"/>
  <c r="I423" i="17" s="1"/>
  <c r="I424" i="17" s="1"/>
  <c r="I425" i="17" s="1"/>
  <c r="I426" i="17" s="1"/>
  <c r="I427" i="17" s="1"/>
  <c r="I428" i="17" s="1"/>
  <c r="I429" i="17" s="1"/>
  <c r="I430" i="17" s="1"/>
  <c r="I431" i="17" s="1"/>
  <c r="I432" i="17" s="1"/>
  <c r="I433" i="17" s="1"/>
  <c r="I434" i="17" s="1"/>
  <c r="I435" i="17" s="1"/>
  <c r="I436" i="17" s="1"/>
  <c r="I437" i="17" s="1"/>
  <c r="I438" i="17" s="1"/>
  <c r="I439" i="17" s="1"/>
  <c r="I440" i="17" s="1"/>
  <c r="I441" i="17" s="1"/>
  <c r="I442" i="17" s="1"/>
  <c r="I443" i="17" s="1"/>
  <c r="I444" i="17" s="1"/>
  <c r="I445" i="17" s="1"/>
  <c r="I446" i="17" s="1"/>
  <c r="I447" i="17" s="1"/>
  <c r="I448" i="17" s="1"/>
  <c r="I449" i="17" s="1"/>
  <c r="I450" i="17" s="1"/>
  <c r="I451" i="17" s="1"/>
  <c r="I452" i="17" s="1"/>
  <c r="I453" i="17" s="1"/>
  <c r="I454" i="17" s="1"/>
  <c r="I455" i="17" s="1"/>
  <c r="I456" i="17" s="1"/>
  <c r="I457" i="17" s="1"/>
  <c r="I458" i="17" s="1"/>
  <c r="I459" i="17" s="1"/>
  <c r="I460" i="17" s="1"/>
  <c r="I461" i="17" s="1"/>
  <c r="I462" i="17" s="1"/>
  <c r="I463" i="17" s="1"/>
  <c r="I464" i="17" s="1"/>
  <c r="I465" i="17" s="1"/>
  <c r="I466" i="17" s="1"/>
  <c r="I467" i="17" s="1"/>
  <c r="I468" i="17" s="1"/>
  <c r="I469" i="17" s="1"/>
  <c r="I470" i="17" s="1"/>
  <c r="I471" i="17" s="1"/>
  <c r="I472" i="17" s="1"/>
  <c r="I473" i="17" s="1"/>
  <c r="I474" i="17" s="1"/>
  <c r="I475" i="17" s="1"/>
  <c r="I476" i="17" s="1"/>
  <c r="I477" i="17" s="1"/>
  <c r="I478" i="17" s="1"/>
  <c r="I479" i="17" s="1"/>
  <c r="I480" i="17" s="1"/>
  <c r="I481" i="17" s="1"/>
  <c r="I482" i="17" s="1"/>
  <c r="I483" i="17" s="1"/>
  <c r="I484" i="17" s="1"/>
  <c r="I485" i="17" s="1"/>
  <c r="I486" i="17" s="1"/>
  <c r="I487" i="17" s="1"/>
  <c r="I488" i="17" s="1"/>
  <c r="I489" i="17" s="1"/>
  <c r="I490" i="17" s="1"/>
  <c r="I491" i="17" s="1"/>
  <c r="I492" i="17" s="1"/>
  <c r="I493" i="17" s="1"/>
  <c r="I494" i="17" s="1"/>
  <c r="I495" i="17" s="1"/>
  <c r="I496" i="17" s="1"/>
  <c r="I497" i="17" s="1"/>
  <c r="I498" i="17" s="1"/>
  <c r="I499" i="17" s="1"/>
  <c r="I500" i="17" s="1"/>
  <c r="I501" i="17" s="1"/>
  <c r="I502" i="17" s="1"/>
  <c r="I503" i="17" s="1"/>
  <c r="I504" i="17" s="1"/>
  <c r="I505" i="17" s="1"/>
  <c r="I506" i="17" s="1"/>
  <c r="I507" i="17" s="1"/>
  <c r="I508" i="17" s="1"/>
  <c r="I509" i="17" s="1"/>
  <c r="I510" i="17" s="1"/>
  <c r="I511" i="17" s="1"/>
  <c r="I512" i="17" s="1"/>
  <c r="I513" i="17" s="1"/>
  <c r="I514" i="17" s="1"/>
  <c r="I515" i="17" s="1"/>
  <c r="I516" i="17" s="1"/>
  <c r="I517" i="17" s="1"/>
  <c r="I518" i="17" s="1"/>
  <c r="I519" i="17" s="1"/>
  <c r="I520" i="17" s="1"/>
  <c r="I521" i="17" s="1"/>
  <c r="I522" i="17" s="1"/>
  <c r="I523" i="17" s="1"/>
  <c r="I524" i="17" s="1"/>
  <c r="I525" i="17" s="1"/>
  <c r="I526" i="17" s="1"/>
  <c r="I527" i="17" s="1"/>
  <c r="I528" i="17" s="1"/>
  <c r="I529" i="17" s="1"/>
  <c r="I530" i="17" s="1"/>
  <c r="I531" i="17" s="1"/>
  <c r="I532" i="17" s="1"/>
  <c r="I533" i="17" s="1"/>
  <c r="I534" i="17" s="1"/>
  <c r="I535" i="17" s="1"/>
  <c r="I536" i="17" s="1"/>
  <c r="I537" i="17" s="1"/>
  <c r="I538" i="17" s="1"/>
  <c r="I539" i="17" s="1"/>
  <c r="I540" i="17" s="1"/>
  <c r="I541" i="17" s="1"/>
  <c r="I542" i="17" s="1"/>
  <c r="I543" i="17" s="1"/>
  <c r="I544" i="17" s="1"/>
  <c r="I545" i="17" s="1"/>
  <c r="I546" i="17" s="1"/>
  <c r="I547" i="17" s="1"/>
  <c r="I548" i="17" s="1"/>
  <c r="I549" i="17" s="1"/>
  <c r="I550" i="17" s="1"/>
  <c r="I551" i="17" s="1"/>
  <c r="I552" i="17" s="1"/>
  <c r="I553" i="17" s="1"/>
  <c r="I554" i="17" s="1"/>
  <c r="I555" i="17" s="1"/>
  <c r="I556" i="17" s="1"/>
  <c r="I557" i="17" s="1"/>
  <c r="I558" i="17" s="1"/>
  <c r="I559" i="17" s="1"/>
  <c r="I560" i="17" s="1"/>
  <c r="I561" i="17" s="1"/>
  <c r="I562" i="17" s="1"/>
  <c r="I563" i="17" s="1"/>
  <c r="I564" i="17" s="1"/>
  <c r="I565" i="17" s="1"/>
  <c r="I566" i="17" s="1"/>
  <c r="I567" i="17" s="1"/>
  <c r="I568" i="17" s="1"/>
  <c r="I569" i="17" s="1"/>
  <c r="I570" i="17" s="1"/>
  <c r="I571" i="17" s="1"/>
  <c r="I572" i="17" s="1"/>
  <c r="I573" i="17" s="1"/>
  <c r="I574" i="17" s="1"/>
  <c r="I575" i="17" s="1"/>
  <c r="I576" i="17" s="1"/>
  <c r="I577" i="17" s="1"/>
  <c r="I578" i="17" s="1"/>
  <c r="I579" i="17" s="1"/>
  <c r="I580" i="17" s="1"/>
  <c r="I581" i="17" s="1"/>
  <c r="I582" i="17" s="1"/>
  <c r="I583" i="17" s="1"/>
  <c r="I584" i="17" s="1"/>
  <c r="I585" i="17" s="1"/>
  <c r="I586" i="17" s="1"/>
  <c r="I587" i="17" s="1"/>
  <c r="I588" i="17" s="1"/>
  <c r="I589" i="17" s="1"/>
  <c r="I590" i="17" s="1"/>
  <c r="I591" i="17" s="1"/>
  <c r="I592" i="17" s="1"/>
  <c r="I593" i="17" s="1"/>
  <c r="I594" i="17" s="1"/>
  <c r="I595" i="17" s="1"/>
  <c r="I596" i="17" s="1"/>
  <c r="I597" i="17" s="1"/>
  <c r="I598" i="17" s="1"/>
  <c r="I599" i="17" s="1"/>
  <c r="I600" i="17" s="1"/>
  <c r="I601" i="17" s="1"/>
  <c r="I602" i="17" s="1"/>
  <c r="I603" i="17" s="1"/>
  <c r="I604" i="17" s="1"/>
  <c r="I605" i="17" s="1"/>
  <c r="I606" i="17" s="1"/>
  <c r="I607" i="17" s="1"/>
  <c r="I608" i="17" s="1"/>
  <c r="I609" i="17" s="1"/>
  <c r="I610" i="17" s="1"/>
  <c r="I611" i="17" s="1"/>
  <c r="I612" i="17" s="1"/>
  <c r="I613" i="17" s="1"/>
  <c r="I614" i="17" s="1"/>
  <c r="I615" i="17" s="1"/>
  <c r="I616" i="17" s="1"/>
  <c r="I617" i="17" s="1"/>
  <c r="I618" i="17" s="1"/>
  <c r="I619" i="17" s="1"/>
  <c r="I620" i="17" s="1"/>
  <c r="I621" i="17" s="1"/>
  <c r="I622" i="17" s="1"/>
  <c r="I623" i="17" s="1"/>
  <c r="I624" i="17" s="1"/>
  <c r="I625" i="17" s="1"/>
  <c r="I626" i="17" s="1"/>
  <c r="I627" i="17" s="1"/>
  <c r="I628" i="17" s="1"/>
  <c r="I629" i="17" s="1"/>
  <c r="I630" i="17" s="1"/>
  <c r="I631" i="17" s="1"/>
  <c r="I632" i="17" s="1"/>
  <c r="I633" i="17" s="1"/>
  <c r="I634" i="17" s="1"/>
  <c r="I635" i="17" s="1"/>
  <c r="I636" i="17" s="1"/>
  <c r="I637" i="17" s="1"/>
  <c r="I638" i="17" s="1"/>
  <c r="I639" i="17" s="1"/>
  <c r="I640" i="17" s="1"/>
  <c r="I641" i="17" s="1"/>
  <c r="I642" i="17" s="1"/>
  <c r="I643" i="17" s="1"/>
  <c r="I644" i="17" s="1"/>
  <c r="I645" i="17" s="1"/>
  <c r="I646" i="17" s="1"/>
  <c r="I647" i="17" s="1"/>
  <c r="I648" i="17" s="1"/>
  <c r="I649" i="17" s="1"/>
  <c r="I650" i="17" s="1"/>
  <c r="I651" i="17" s="1"/>
  <c r="I652" i="17" s="1"/>
  <c r="I653" i="17" s="1"/>
  <c r="I654" i="17" s="1"/>
  <c r="I655" i="17" s="1"/>
  <c r="I656" i="17" s="1"/>
  <c r="I657" i="17" s="1"/>
  <c r="I658" i="17" s="1"/>
  <c r="I659" i="17" s="1"/>
  <c r="I660" i="17" s="1"/>
  <c r="I661" i="17" s="1"/>
  <c r="I662" i="17" s="1"/>
  <c r="I663" i="17" s="1"/>
  <c r="I664" i="17" s="1"/>
  <c r="I665" i="17" s="1"/>
  <c r="I666" i="17" s="1"/>
  <c r="I667" i="17" s="1"/>
  <c r="I668" i="17" s="1"/>
  <c r="I669" i="17" s="1"/>
  <c r="I670" i="17" s="1"/>
  <c r="I671" i="17" s="1"/>
  <c r="I672" i="17" s="1"/>
  <c r="I673" i="17" s="1"/>
  <c r="I674" i="17" s="1"/>
  <c r="I675" i="17" s="1"/>
  <c r="I676" i="17" s="1"/>
  <c r="I677" i="17" s="1"/>
  <c r="I678" i="17" s="1"/>
  <c r="I679" i="17" s="1"/>
  <c r="I680" i="17" s="1"/>
  <c r="I681" i="17" s="1"/>
  <c r="I682" i="17" s="1"/>
  <c r="I683" i="17" s="1"/>
  <c r="I684" i="17" s="1"/>
  <c r="I685" i="17" s="1"/>
  <c r="I686" i="17" s="1"/>
  <c r="I687" i="17" s="1"/>
  <c r="I688" i="17" s="1"/>
  <c r="I689" i="17" s="1"/>
  <c r="I690" i="17" s="1"/>
  <c r="I691" i="17" s="1"/>
  <c r="I692" i="17" s="1"/>
  <c r="I693" i="17" s="1"/>
  <c r="I694" i="17" s="1"/>
  <c r="I695" i="17" s="1"/>
  <c r="I696" i="17" s="1"/>
  <c r="I697" i="17" s="1"/>
  <c r="I698" i="17" s="1"/>
  <c r="I699" i="17" s="1"/>
  <c r="I700" i="17" s="1"/>
  <c r="I701" i="17" s="1"/>
  <c r="I702" i="17" s="1"/>
  <c r="I703" i="17" s="1"/>
  <c r="I704" i="17" s="1"/>
  <c r="I705" i="17" s="1"/>
  <c r="I706" i="17" s="1"/>
  <c r="I707" i="17" s="1"/>
  <c r="I708" i="17" s="1"/>
  <c r="I709" i="17" s="1"/>
  <c r="I710" i="17" s="1"/>
  <c r="I711" i="17" s="1"/>
  <c r="I712" i="17" s="1"/>
  <c r="I713" i="17" s="1"/>
  <c r="I714" i="17" s="1"/>
  <c r="I715" i="17" s="1"/>
  <c r="I716" i="17" s="1"/>
  <c r="I717" i="17" s="1"/>
  <c r="I718" i="17" s="1"/>
  <c r="I719" i="17" s="1"/>
  <c r="I720" i="17" s="1"/>
  <c r="I721" i="17" s="1"/>
  <c r="I722" i="17" s="1"/>
  <c r="I723" i="17" s="1"/>
  <c r="I724" i="17" s="1"/>
  <c r="I725" i="17" s="1"/>
  <c r="I726" i="17" s="1"/>
  <c r="I727" i="17" s="1"/>
  <c r="I728" i="17" s="1"/>
  <c r="I729" i="17" s="1"/>
  <c r="I730" i="17" s="1"/>
  <c r="I731" i="17" s="1"/>
  <c r="I732" i="17" s="1"/>
  <c r="I733" i="17" s="1"/>
  <c r="I734" i="17" s="1"/>
  <c r="I735" i="17" s="1"/>
  <c r="I736" i="17" s="1"/>
  <c r="I737" i="17" s="1"/>
  <c r="D5" i="17"/>
  <c r="D6" i="17" s="1"/>
  <c r="D7" i="17" s="1"/>
  <c r="D8" i="17" s="1"/>
  <c r="D9" i="17" s="1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D44" i="17" s="1"/>
  <c r="D45" i="17" s="1"/>
  <c r="D46" i="17" s="1"/>
  <c r="D47" i="17" s="1"/>
  <c r="D48" i="17" s="1"/>
  <c r="D49" i="17" s="1"/>
  <c r="D50" i="17" s="1"/>
  <c r="D51" i="17" s="1"/>
  <c r="D52" i="17" s="1"/>
  <c r="D53" i="17" s="1"/>
  <c r="D54" i="17" s="1"/>
  <c r="D55" i="17" s="1"/>
  <c r="D56" i="17" s="1"/>
  <c r="D57" i="17" s="1"/>
  <c r="D58" i="17" s="1"/>
  <c r="D59" i="17" s="1"/>
  <c r="D60" i="17" s="1"/>
  <c r="D61" i="17" s="1"/>
  <c r="D62" i="17" s="1"/>
  <c r="D63" i="17" s="1"/>
  <c r="D64" i="17" s="1"/>
  <c r="D65" i="17" s="1"/>
  <c r="D66" i="17" s="1"/>
  <c r="D67" i="17" s="1"/>
  <c r="D68" i="17" s="1"/>
  <c r="D69" i="17" s="1"/>
  <c r="D70" i="17" s="1"/>
  <c r="D71" i="17" s="1"/>
  <c r="D72" i="17" s="1"/>
  <c r="D73" i="17" s="1"/>
  <c r="D74" i="17" s="1"/>
  <c r="D75" i="17" s="1"/>
  <c r="D76" i="17" s="1"/>
  <c r="D77" i="17" s="1"/>
  <c r="D78" i="17" s="1"/>
  <c r="D79" i="17" s="1"/>
  <c r="D80" i="17" s="1"/>
  <c r="D81" i="17" s="1"/>
  <c r="D82" i="17" s="1"/>
  <c r="D83" i="17" s="1"/>
  <c r="D84" i="17" s="1"/>
  <c r="D85" i="17" s="1"/>
  <c r="D86" i="17" s="1"/>
  <c r="D87" i="17" s="1"/>
  <c r="D88" i="17" s="1"/>
  <c r="D89" i="17" s="1"/>
  <c r="D90" i="17" s="1"/>
  <c r="D91" i="17" s="1"/>
  <c r="D92" i="17" s="1"/>
  <c r="D93" i="17" s="1"/>
  <c r="D94" i="17" s="1"/>
  <c r="D95" i="17" s="1"/>
  <c r="D96" i="17" s="1"/>
  <c r="D97" i="17" s="1"/>
  <c r="D98" i="17" s="1"/>
  <c r="D99" i="17" s="1"/>
  <c r="D100" i="17" s="1"/>
  <c r="D101" i="17" s="1"/>
  <c r="D102" i="17" s="1"/>
  <c r="D103" i="17" s="1"/>
  <c r="D104" i="17" s="1"/>
  <c r="D105" i="17" s="1"/>
  <c r="D106" i="17" s="1"/>
  <c r="D107" i="17" s="1"/>
  <c r="D108" i="17" s="1"/>
  <c r="D109" i="17" s="1"/>
  <c r="D110" i="17" s="1"/>
  <c r="D111" i="17" s="1"/>
  <c r="D112" i="17" s="1"/>
  <c r="D113" i="17" s="1"/>
  <c r="D114" i="17" s="1"/>
  <c r="D115" i="17" s="1"/>
  <c r="D116" i="17" s="1"/>
  <c r="D117" i="17" s="1"/>
  <c r="D118" i="17" s="1"/>
  <c r="D119" i="17" s="1"/>
  <c r="D120" i="17" s="1"/>
  <c r="D121" i="17" s="1"/>
  <c r="D122" i="17" s="1"/>
  <c r="D123" i="17" s="1"/>
  <c r="D124" i="17" s="1"/>
  <c r="D125" i="17" s="1"/>
  <c r="D126" i="17" s="1"/>
  <c r="D127" i="17" s="1"/>
  <c r="D128" i="17" s="1"/>
  <c r="D129" i="17" s="1"/>
  <c r="D130" i="17" s="1"/>
  <c r="D131" i="17" s="1"/>
  <c r="D132" i="17" s="1"/>
  <c r="D133" i="17" s="1"/>
  <c r="D134" i="17" s="1"/>
  <c r="D135" i="17" s="1"/>
  <c r="D136" i="17" s="1"/>
  <c r="D137" i="17" s="1"/>
  <c r="D138" i="17" s="1"/>
  <c r="D139" i="17" s="1"/>
  <c r="D140" i="17" s="1"/>
  <c r="D141" i="17" s="1"/>
  <c r="D142" i="17" s="1"/>
  <c r="D143" i="17" s="1"/>
  <c r="D144" i="17" s="1"/>
  <c r="D145" i="17" s="1"/>
  <c r="D146" i="17" s="1"/>
  <c r="D147" i="17" s="1"/>
  <c r="D148" i="17" s="1"/>
  <c r="D149" i="17" s="1"/>
  <c r="D150" i="17" s="1"/>
  <c r="D151" i="17" s="1"/>
  <c r="D152" i="17" s="1"/>
  <c r="D153" i="17" s="1"/>
  <c r="D154" i="17" s="1"/>
  <c r="D155" i="17" s="1"/>
  <c r="D156" i="17" s="1"/>
  <c r="D157" i="17" s="1"/>
  <c r="D158" i="17" s="1"/>
  <c r="D159" i="17" s="1"/>
  <c r="D160" i="17" s="1"/>
  <c r="D161" i="17" s="1"/>
  <c r="D162" i="17" s="1"/>
  <c r="D163" i="17" s="1"/>
  <c r="D164" i="17" s="1"/>
  <c r="D165" i="17" s="1"/>
  <c r="D166" i="17" s="1"/>
  <c r="D167" i="17" s="1"/>
  <c r="D168" i="17" s="1"/>
  <c r="D169" i="17" s="1"/>
  <c r="D170" i="17" s="1"/>
  <c r="D171" i="17" s="1"/>
  <c r="D172" i="17" s="1"/>
  <c r="D173" i="17" s="1"/>
  <c r="D174" i="17" s="1"/>
  <c r="D175" i="17" s="1"/>
  <c r="D176" i="17" s="1"/>
  <c r="D177" i="17" s="1"/>
  <c r="D178" i="17" s="1"/>
  <c r="D179" i="17" s="1"/>
  <c r="D180" i="17" s="1"/>
  <c r="D181" i="17" s="1"/>
  <c r="D182" i="17" s="1"/>
  <c r="D183" i="17" s="1"/>
  <c r="D184" i="17" s="1"/>
  <c r="D185" i="17" s="1"/>
  <c r="D186" i="17" s="1"/>
  <c r="D187" i="17" s="1"/>
  <c r="D188" i="17" s="1"/>
  <c r="D189" i="17" s="1"/>
  <c r="D190" i="17" s="1"/>
  <c r="D191" i="17" s="1"/>
  <c r="D192" i="17" s="1"/>
  <c r="D193" i="17" s="1"/>
  <c r="D194" i="17" s="1"/>
  <c r="D195" i="17" s="1"/>
  <c r="D196" i="17" s="1"/>
  <c r="D197" i="17" s="1"/>
  <c r="D198" i="17" s="1"/>
  <c r="D199" i="17" s="1"/>
  <c r="D200" i="17" s="1"/>
  <c r="D201" i="17" s="1"/>
  <c r="D202" i="17" s="1"/>
  <c r="D203" i="17" s="1"/>
  <c r="D204" i="17" s="1"/>
  <c r="D205" i="17" s="1"/>
  <c r="D206" i="17" s="1"/>
  <c r="D207" i="17" s="1"/>
  <c r="D208" i="17" s="1"/>
  <c r="D209" i="17" s="1"/>
  <c r="D210" i="17" s="1"/>
  <c r="D211" i="17" s="1"/>
  <c r="D212" i="17" s="1"/>
  <c r="D213" i="17" s="1"/>
  <c r="D214" i="17" s="1"/>
  <c r="D215" i="17" s="1"/>
  <c r="D216" i="17" s="1"/>
  <c r="D217" i="17" s="1"/>
  <c r="D218" i="17" s="1"/>
  <c r="D219" i="17" s="1"/>
  <c r="D220" i="17" s="1"/>
  <c r="D221" i="17" s="1"/>
  <c r="D222" i="17" s="1"/>
  <c r="D223" i="17" s="1"/>
  <c r="D224" i="17" s="1"/>
  <c r="D225" i="17" s="1"/>
  <c r="D226" i="17" s="1"/>
  <c r="D227" i="17" s="1"/>
  <c r="D228" i="17" s="1"/>
  <c r="D229" i="17" s="1"/>
  <c r="D230" i="17" s="1"/>
  <c r="D231" i="17" s="1"/>
  <c r="D232" i="17" s="1"/>
  <c r="D233" i="17" s="1"/>
  <c r="D234" i="17" s="1"/>
  <c r="D235" i="17" s="1"/>
  <c r="D236" i="17" s="1"/>
  <c r="D237" i="17" s="1"/>
  <c r="D238" i="17" s="1"/>
  <c r="D239" i="17" s="1"/>
  <c r="D240" i="17" s="1"/>
  <c r="D241" i="17" s="1"/>
  <c r="D242" i="17" s="1"/>
  <c r="D243" i="17" s="1"/>
  <c r="D244" i="17" s="1"/>
  <c r="D245" i="17" s="1"/>
  <c r="D246" i="17" s="1"/>
  <c r="D247" i="17" s="1"/>
  <c r="D248" i="17" s="1"/>
  <c r="D249" i="17" s="1"/>
  <c r="D250" i="17" s="1"/>
  <c r="D251" i="17" s="1"/>
  <c r="D252" i="17" s="1"/>
  <c r="D253" i="17" s="1"/>
  <c r="D254" i="17" s="1"/>
  <c r="D255" i="17" s="1"/>
  <c r="D256" i="17" s="1"/>
  <c r="D257" i="17" s="1"/>
  <c r="D258" i="17" s="1"/>
  <c r="D259" i="17" s="1"/>
  <c r="D260" i="17" s="1"/>
  <c r="D261" i="17" s="1"/>
  <c r="D262" i="17" s="1"/>
  <c r="D263" i="17" s="1"/>
  <c r="D264" i="17" s="1"/>
  <c r="D265" i="17" s="1"/>
  <c r="D266" i="17" s="1"/>
  <c r="D267" i="17" s="1"/>
  <c r="D268" i="17" s="1"/>
  <c r="D269" i="17" s="1"/>
  <c r="D270" i="17" s="1"/>
  <c r="D271" i="17" s="1"/>
  <c r="D272" i="17" s="1"/>
  <c r="D273" i="17" s="1"/>
  <c r="D274" i="17" s="1"/>
  <c r="D275" i="17" s="1"/>
  <c r="D276" i="17" s="1"/>
  <c r="D277" i="17" s="1"/>
  <c r="D278" i="17" s="1"/>
  <c r="D279" i="17" s="1"/>
  <c r="D280" i="17" s="1"/>
  <c r="D281" i="17" s="1"/>
  <c r="D282" i="17" s="1"/>
  <c r="D283" i="17" s="1"/>
  <c r="D284" i="17" s="1"/>
  <c r="D285" i="17" s="1"/>
  <c r="D286" i="17" s="1"/>
  <c r="D287" i="17" s="1"/>
  <c r="D288" i="17" s="1"/>
  <c r="D289" i="17" s="1"/>
  <c r="D290" i="17" s="1"/>
  <c r="D291" i="17" s="1"/>
  <c r="D292" i="17" s="1"/>
  <c r="D293" i="17" s="1"/>
  <c r="D294" i="17" s="1"/>
  <c r="D295" i="17" s="1"/>
  <c r="D296" i="17" s="1"/>
  <c r="D297" i="17" s="1"/>
  <c r="D298" i="17" s="1"/>
  <c r="D299" i="17" s="1"/>
  <c r="D300" i="17" s="1"/>
  <c r="D301" i="17" s="1"/>
  <c r="D302" i="17" s="1"/>
  <c r="D303" i="17" s="1"/>
  <c r="D304" i="17" s="1"/>
  <c r="D305" i="17" s="1"/>
  <c r="D306" i="17" s="1"/>
  <c r="D307" i="17" s="1"/>
  <c r="D308" i="17" s="1"/>
  <c r="D309" i="17" s="1"/>
  <c r="D310" i="17" s="1"/>
  <c r="D311" i="17" s="1"/>
  <c r="D312" i="17" s="1"/>
  <c r="D313" i="17" s="1"/>
  <c r="D314" i="17" s="1"/>
  <c r="D315" i="17" s="1"/>
  <c r="D316" i="17" s="1"/>
  <c r="D317" i="17" s="1"/>
  <c r="D318" i="17" s="1"/>
  <c r="D319" i="17" s="1"/>
  <c r="D320" i="17" s="1"/>
  <c r="D321" i="17" s="1"/>
  <c r="D322" i="17" s="1"/>
  <c r="D323" i="17" s="1"/>
  <c r="D324" i="17" s="1"/>
  <c r="D325" i="17" s="1"/>
  <c r="D326" i="17" s="1"/>
  <c r="D327" i="17" s="1"/>
  <c r="D328" i="17" s="1"/>
  <c r="D329" i="17" s="1"/>
  <c r="D330" i="17" s="1"/>
  <c r="D331" i="17" s="1"/>
  <c r="D332" i="17" s="1"/>
  <c r="D333" i="17" s="1"/>
  <c r="D334" i="17" s="1"/>
  <c r="D335" i="17" s="1"/>
  <c r="D336" i="17" s="1"/>
  <c r="D337" i="17" s="1"/>
  <c r="D338" i="17" s="1"/>
  <c r="D339" i="17" s="1"/>
  <c r="D340" i="17" s="1"/>
  <c r="D341" i="17" s="1"/>
  <c r="D342" i="17" s="1"/>
  <c r="D343" i="17" s="1"/>
  <c r="D344" i="17" s="1"/>
  <c r="D345" i="17" s="1"/>
  <c r="D346" i="17" s="1"/>
  <c r="D347" i="17" s="1"/>
  <c r="D348" i="17" s="1"/>
  <c r="D349" i="17" s="1"/>
  <c r="D350" i="17" s="1"/>
  <c r="D351" i="17" s="1"/>
  <c r="D352" i="17" s="1"/>
  <c r="D353" i="17" s="1"/>
  <c r="D354" i="17" s="1"/>
  <c r="D355" i="17" s="1"/>
  <c r="D356" i="17" s="1"/>
  <c r="D357" i="17" s="1"/>
  <c r="D358" i="17" s="1"/>
  <c r="D359" i="17" s="1"/>
  <c r="D360" i="17" s="1"/>
  <c r="D361" i="17" s="1"/>
  <c r="D362" i="17" s="1"/>
  <c r="D363" i="17" s="1"/>
  <c r="D364" i="17" s="1"/>
  <c r="D365" i="17" s="1"/>
  <c r="D366" i="17" s="1"/>
  <c r="D367" i="17" s="1"/>
  <c r="D368" i="17" s="1"/>
  <c r="D369" i="17" s="1"/>
  <c r="D370" i="17" s="1"/>
  <c r="D371" i="17" s="1"/>
  <c r="D372" i="17" s="1"/>
  <c r="D373" i="17" s="1"/>
  <c r="D374" i="17" s="1"/>
  <c r="D375" i="17" s="1"/>
  <c r="D376" i="17" s="1"/>
  <c r="D377" i="17" s="1"/>
  <c r="D378" i="17" s="1"/>
  <c r="D379" i="17" s="1"/>
  <c r="D380" i="17" s="1"/>
  <c r="D381" i="17" s="1"/>
  <c r="D382" i="17" s="1"/>
  <c r="D383" i="17" s="1"/>
  <c r="D384" i="17" s="1"/>
  <c r="D385" i="17" s="1"/>
  <c r="D386" i="17" s="1"/>
  <c r="D387" i="17" s="1"/>
  <c r="D388" i="17" s="1"/>
  <c r="D389" i="17" s="1"/>
  <c r="D390" i="17" s="1"/>
  <c r="D391" i="17" s="1"/>
  <c r="D392" i="17" s="1"/>
  <c r="D393" i="17" s="1"/>
  <c r="D394" i="17" s="1"/>
  <c r="D395" i="17" s="1"/>
  <c r="D396" i="17" s="1"/>
  <c r="D397" i="17" s="1"/>
  <c r="D398" i="17" s="1"/>
  <c r="D399" i="17" s="1"/>
  <c r="D400" i="17" s="1"/>
  <c r="D401" i="17" s="1"/>
  <c r="D402" i="17" s="1"/>
  <c r="D403" i="17" s="1"/>
  <c r="D404" i="17" s="1"/>
  <c r="D405" i="17" s="1"/>
  <c r="D406" i="17" s="1"/>
  <c r="D407" i="17" s="1"/>
  <c r="D408" i="17" s="1"/>
  <c r="D409" i="17" s="1"/>
  <c r="D410" i="17" s="1"/>
  <c r="D411" i="17" s="1"/>
  <c r="D412" i="17" s="1"/>
  <c r="D413" i="17" s="1"/>
  <c r="D414" i="17" s="1"/>
  <c r="D415" i="17" s="1"/>
  <c r="D416" i="17" s="1"/>
  <c r="D417" i="17" s="1"/>
  <c r="D418" i="17" s="1"/>
  <c r="D419" i="17" s="1"/>
  <c r="D420" i="17" s="1"/>
  <c r="D421" i="17" s="1"/>
  <c r="D422" i="17" s="1"/>
  <c r="D423" i="17" s="1"/>
  <c r="D424" i="17" s="1"/>
  <c r="D425" i="17" s="1"/>
  <c r="D426" i="17" s="1"/>
  <c r="D427" i="17" s="1"/>
  <c r="D428" i="17" s="1"/>
  <c r="D429" i="17" s="1"/>
  <c r="D430" i="17" s="1"/>
  <c r="D431" i="17" s="1"/>
  <c r="D432" i="17" s="1"/>
  <c r="D433" i="17" s="1"/>
  <c r="D434" i="17" s="1"/>
  <c r="D435" i="17" s="1"/>
  <c r="D436" i="17" s="1"/>
  <c r="D437" i="17" s="1"/>
  <c r="D438" i="17" s="1"/>
  <c r="D439" i="17" s="1"/>
  <c r="D440" i="17" s="1"/>
  <c r="D441" i="17" s="1"/>
  <c r="D442" i="17" s="1"/>
  <c r="D443" i="17" s="1"/>
  <c r="D444" i="17" s="1"/>
  <c r="D445" i="17" s="1"/>
  <c r="D446" i="17" s="1"/>
  <c r="D447" i="17" s="1"/>
  <c r="D448" i="17" s="1"/>
  <c r="D449" i="17" s="1"/>
  <c r="D450" i="17" s="1"/>
  <c r="D451" i="17" s="1"/>
  <c r="D452" i="17" s="1"/>
  <c r="D453" i="17" s="1"/>
  <c r="D454" i="17" s="1"/>
  <c r="D455" i="17" s="1"/>
  <c r="D456" i="17" s="1"/>
  <c r="D457" i="17" s="1"/>
  <c r="D458" i="17" s="1"/>
  <c r="D459" i="17" s="1"/>
  <c r="D460" i="17" s="1"/>
  <c r="D461" i="17" s="1"/>
  <c r="D462" i="17" s="1"/>
  <c r="D463" i="17" s="1"/>
  <c r="D464" i="17" s="1"/>
  <c r="D465" i="17" s="1"/>
  <c r="D466" i="17" s="1"/>
  <c r="D467" i="17" s="1"/>
  <c r="D468" i="17" s="1"/>
  <c r="D469" i="17" s="1"/>
  <c r="D470" i="17" s="1"/>
  <c r="D471" i="17" s="1"/>
  <c r="D472" i="17" s="1"/>
  <c r="D473" i="17" s="1"/>
  <c r="D474" i="17" s="1"/>
  <c r="D475" i="17" s="1"/>
  <c r="D476" i="17" s="1"/>
  <c r="D477" i="17" s="1"/>
  <c r="D478" i="17" s="1"/>
  <c r="D479" i="17" s="1"/>
  <c r="D480" i="17" s="1"/>
  <c r="D481" i="17" s="1"/>
  <c r="D482" i="17" s="1"/>
  <c r="D483" i="17" s="1"/>
  <c r="D484" i="17" s="1"/>
  <c r="D485" i="17" s="1"/>
  <c r="D486" i="17" s="1"/>
  <c r="D487" i="17" s="1"/>
  <c r="D488" i="17" s="1"/>
  <c r="D489" i="17" s="1"/>
  <c r="D490" i="17" s="1"/>
  <c r="D491" i="17" s="1"/>
  <c r="D492" i="17" s="1"/>
  <c r="D493" i="17" s="1"/>
  <c r="D494" i="17" s="1"/>
  <c r="D495" i="17" s="1"/>
  <c r="D496" i="17" s="1"/>
  <c r="D497" i="17" s="1"/>
  <c r="D498" i="17" s="1"/>
  <c r="D499" i="17" s="1"/>
  <c r="D500" i="17" s="1"/>
  <c r="D501" i="17" s="1"/>
  <c r="D502" i="17" s="1"/>
  <c r="D503" i="17" s="1"/>
  <c r="D504" i="17" s="1"/>
  <c r="D505" i="17" s="1"/>
  <c r="D506" i="17" s="1"/>
  <c r="D507" i="17" s="1"/>
  <c r="D508" i="17" s="1"/>
  <c r="D509" i="17" s="1"/>
  <c r="D510" i="17" s="1"/>
  <c r="D511" i="17" s="1"/>
  <c r="D512" i="17" s="1"/>
  <c r="D513" i="17" s="1"/>
  <c r="D514" i="17" s="1"/>
  <c r="D515" i="17" s="1"/>
  <c r="D516" i="17" s="1"/>
  <c r="D517" i="17" s="1"/>
  <c r="D518" i="17" s="1"/>
  <c r="D519" i="17" s="1"/>
  <c r="D520" i="17" s="1"/>
  <c r="D521" i="17" s="1"/>
  <c r="D522" i="17" s="1"/>
  <c r="D523" i="17" s="1"/>
  <c r="D524" i="17" s="1"/>
  <c r="D525" i="17" s="1"/>
  <c r="D526" i="17" s="1"/>
  <c r="D527" i="17" s="1"/>
  <c r="D528" i="17" s="1"/>
  <c r="D529" i="17" s="1"/>
  <c r="D530" i="17" s="1"/>
  <c r="D531" i="17" s="1"/>
  <c r="D532" i="17" s="1"/>
  <c r="D533" i="17" s="1"/>
  <c r="D534" i="17" s="1"/>
  <c r="D535" i="17" s="1"/>
  <c r="D536" i="17" s="1"/>
  <c r="D537" i="17" s="1"/>
  <c r="D538" i="17" s="1"/>
  <c r="D539" i="17" s="1"/>
  <c r="D540" i="17" s="1"/>
  <c r="D541" i="17" s="1"/>
  <c r="D542" i="17" s="1"/>
  <c r="D543" i="17" s="1"/>
  <c r="D544" i="17" s="1"/>
  <c r="D545" i="17" s="1"/>
  <c r="D546" i="17" s="1"/>
  <c r="D547" i="17" s="1"/>
  <c r="D548" i="17" s="1"/>
  <c r="D549" i="17" s="1"/>
  <c r="D550" i="17" s="1"/>
  <c r="D551" i="17" s="1"/>
  <c r="D552" i="17" s="1"/>
  <c r="D553" i="17" s="1"/>
  <c r="D554" i="17" s="1"/>
  <c r="D555" i="17" s="1"/>
  <c r="D556" i="17" s="1"/>
  <c r="D557" i="17" s="1"/>
  <c r="D558" i="17" s="1"/>
  <c r="D559" i="17" s="1"/>
  <c r="D560" i="17" s="1"/>
  <c r="D561" i="17" s="1"/>
  <c r="D562" i="17" s="1"/>
  <c r="D563" i="17" s="1"/>
  <c r="D564" i="17" s="1"/>
  <c r="D565" i="17" s="1"/>
  <c r="D566" i="17" s="1"/>
  <c r="D567" i="17" s="1"/>
  <c r="D568" i="17" s="1"/>
  <c r="D569" i="17" s="1"/>
  <c r="D570" i="17" s="1"/>
  <c r="D571" i="17" s="1"/>
  <c r="D572" i="17" s="1"/>
  <c r="D573" i="17" s="1"/>
  <c r="D574" i="17" s="1"/>
  <c r="D575" i="17" s="1"/>
  <c r="D576" i="17" s="1"/>
  <c r="D577" i="17" s="1"/>
  <c r="D578" i="17" s="1"/>
  <c r="D579" i="17" s="1"/>
  <c r="D580" i="17" s="1"/>
  <c r="D581" i="17" s="1"/>
  <c r="D582" i="17" s="1"/>
  <c r="D583" i="17" s="1"/>
  <c r="D584" i="17" s="1"/>
  <c r="D585" i="17" s="1"/>
  <c r="D586" i="17" s="1"/>
  <c r="D587" i="17" s="1"/>
  <c r="D588" i="17" s="1"/>
  <c r="D589" i="17" s="1"/>
  <c r="D590" i="17" s="1"/>
  <c r="D591" i="17" s="1"/>
  <c r="D592" i="17" s="1"/>
  <c r="D593" i="17" s="1"/>
  <c r="D594" i="17" s="1"/>
  <c r="D595" i="17" s="1"/>
  <c r="D596" i="17" s="1"/>
  <c r="D597" i="17" s="1"/>
  <c r="D598" i="17" s="1"/>
  <c r="D599" i="17" s="1"/>
  <c r="D600" i="17" s="1"/>
  <c r="D601" i="17" s="1"/>
  <c r="D602" i="17" s="1"/>
  <c r="D603" i="17" s="1"/>
  <c r="D604" i="17" s="1"/>
  <c r="D605" i="17" s="1"/>
  <c r="D606" i="17" s="1"/>
  <c r="D607" i="17" s="1"/>
  <c r="D608" i="17" s="1"/>
  <c r="D609" i="17" s="1"/>
  <c r="D610" i="17" s="1"/>
  <c r="D611" i="17" s="1"/>
  <c r="D612" i="17" s="1"/>
  <c r="D613" i="17" s="1"/>
  <c r="D614" i="17" s="1"/>
  <c r="D615" i="17" s="1"/>
  <c r="D616" i="17" s="1"/>
  <c r="D617" i="17" s="1"/>
  <c r="D618" i="17" s="1"/>
  <c r="D619" i="17" s="1"/>
  <c r="D620" i="17" s="1"/>
  <c r="D621" i="17" s="1"/>
  <c r="D622" i="17" s="1"/>
  <c r="D623" i="17" s="1"/>
  <c r="D624" i="17" s="1"/>
  <c r="D625" i="17" s="1"/>
  <c r="D626" i="17" s="1"/>
  <c r="D627" i="17" s="1"/>
  <c r="D628" i="17" s="1"/>
  <c r="D629" i="17" s="1"/>
  <c r="D630" i="17" s="1"/>
  <c r="D631" i="17" s="1"/>
  <c r="D632" i="17" s="1"/>
  <c r="D633" i="17" s="1"/>
  <c r="D634" i="17" s="1"/>
  <c r="D635" i="17" s="1"/>
  <c r="D636" i="17" s="1"/>
  <c r="D637" i="17" s="1"/>
  <c r="D638" i="17" s="1"/>
  <c r="D639" i="17" s="1"/>
  <c r="D640" i="17" s="1"/>
  <c r="D641" i="17" s="1"/>
  <c r="D642" i="17" s="1"/>
  <c r="D643" i="17" s="1"/>
  <c r="D644" i="17" s="1"/>
  <c r="D645" i="17" s="1"/>
  <c r="D646" i="17" s="1"/>
  <c r="D647" i="17" s="1"/>
  <c r="D648" i="17" s="1"/>
  <c r="D649" i="17" s="1"/>
  <c r="D650" i="17" s="1"/>
  <c r="D651" i="17" s="1"/>
  <c r="D652" i="17" s="1"/>
  <c r="D653" i="17" s="1"/>
  <c r="D654" i="17" s="1"/>
  <c r="D655" i="17" s="1"/>
  <c r="D656" i="17" s="1"/>
  <c r="D657" i="17" s="1"/>
  <c r="D658" i="17" s="1"/>
  <c r="D659" i="17" s="1"/>
  <c r="D660" i="17" s="1"/>
  <c r="D661" i="17" s="1"/>
  <c r="D662" i="17" s="1"/>
  <c r="D663" i="17" s="1"/>
  <c r="D664" i="17" s="1"/>
  <c r="D665" i="17" s="1"/>
  <c r="D666" i="17" s="1"/>
  <c r="D667" i="17" s="1"/>
  <c r="D668" i="17" s="1"/>
  <c r="D669" i="17" s="1"/>
  <c r="D670" i="17" s="1"/>
  <c r="D671" i="17" s="1"/>
  <c r="D672" i="17" s="1"/>
  <c r="D673" i="17" s="1"/>
  <c r="D674" i="17" s="1"/>
  <c r="D675" i="17" s="1"/>
  <c r="D676" i="17" s="1"/>
  <c r="D677" i="17" s="1"/>
  <c r="D678" i="17" s="1"/>
  <c r="D679" i="17" s="1"/>
  <c r="D680" i="17" s="1"/>
  <c r="D681" i="17" s="1"/>
  <c r="D682" i="17" s="1"/>
  <c r="D683" i="17" s="1"/>
  <c r="D684" i="17" s="1"/>
  <c r="D685" i="17" s="1"/>
  <c r="D686" i="17" s="1"/>
  <c r="D687" i="17" s="1"/>
  <c r="D688" i="17" s="1"/>
  <c r="D689" i="17" s="1"/>
  <c r="D690" i="17" s="1"/>
  <c r="D691" i="17" s="1"/>
  <c r="D692" i="17" s="1"/>
  <c r="D693" i="17" s="1"/>
  <c r="D694" i="17" s="1"/>
  <c r="D695" i="17" s="1"/>
  <c r="D696" i="17" s="1"/>
  <c r="D697" i="17" s="1"/>
  <c r="D698" i="17" s="1"/>
  <c r="D699" i="17" s="1"/>
  <c r="D700" i="17" s="1"/>
  <c r="D701" i="17" s="1"/>
  <c r="D702" i="17" s="1"/>
  <c r="D703" i="17" s="1"/>
  <c r="D704" i="17" s="1"/>
  <c r="D705" i="17" s="1"/>
  <c r="D706" i="17" s="1"/>
  <c r="D707" i="17" s="1"/>
  <c r="D708" i="17" s="1"/>
  <c r="D709" i="17" s="1"/>
  <c r="D710" i="17" s="1"/>
  <c r="D711" i="17" s="1"/>
  <c r="D712" i="17" s="1"/>
  <c r="D713" i="17" s="1"/>
  <c r="D714" i="17" s="1"/>
  <c r="D715" i="17" s="1"/>
  <c r="D716" i="17" s="1"/>
  <c r="D717" i="17" s="1"/>
  <c r="D718" i="17" s="1"/>
  <c r="D719" i="17" s="1"/>
  <c r="D720" i="17" s="1"/>
  <c r="D721" i="17" s="1"/>
  <c r="D722" i="17" s="1"/>
  <c r="D723" i="17" s="1"/>
  <c r="D724" i="17" s="1"/>
  <c r="D725" i="17" s="1"/>
  <c r="D726" i="17" s="1"/>
  <c r="D727" i="17" s="1"/>
  <c r="D728" i="17" s="1"/>
  <c r="D729" i="17" s="1"/>
  <c r="D730" i="17" s="1"/>
  <c r="D731" i="17" s="1"/>
  <c r="D732" i="17" s="1"/>
  <c r="D733" i="17" s="1"/>
  <c r="D734" i="17" s="1"/>
  <c r="D735" i="17" s="1"/>
  <c r="D736" i="17" s="1"/>
  <c r="D737" i="17" s="1"/>
  <c r="R4" i="17"/>
  <c r="S4" i="17" s="1"/>
  <c r="H28" i="16" l="1"/>
  <c r="H27" i="16"/>
  <c r="H26" i="16"/>
  <c r="H25" i="16"/>
  <c r="H24" i="16"/>
  <c r="H23" i="16"/>
  <c r="H22" i="16"/>
  <c r="H21" i="16"/>
  <c r="H20" i="16"/>
  <c r="A3" i="8" l="1"/>
  <c r="L2" i="8"/>
  <c r="J2" i="8"/>
  <c r="H2" i="8"/>
  <c r="F2" i="8"/>
  <c r="D2" i="8"/>
  <c r="B2" i="8"/>
  <c r="A12" i="1"/>
  <c r="A11" i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<sst xmlns="http://schemas.openxmlformats.org/spreadsheetml/2006/main" count="1100" uniqueCount="540">
  <si>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</si>
  <si>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</si>
  <si>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</si>
  <si>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</si>
  <si>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</si>
  <si>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</si>
  <si>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</si>
  <si>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</si>
  <si>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</si>
  <si>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</si>
  <si>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</si>
  <si>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</si>
  <si>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</si>
  <si>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</si>
  <si>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</si>
  <si>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</si>
  <si>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</si>
  <si>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</si>
  <si>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</si>
  <si>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</si>
  <si>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&gt;&gt;R1</t>
  </si>
  <si>
    <t>&gt;&gt;R2</t>
  </si>
  <si>
    <t>ระดับน้ำ</t>
  </si>
  <si>
    <t>ปริมาณน้ำ</t>
  </si>
  <si>
    <t>-</t>
  </si>
  <si>
    <t>EGAT WY201X - R2</t>
  </si>
  <si>
    <t>มูล</t>
  </si>
  <si>
    <t>SD03</t>
  </si>
  <si>
    <t>ต.หัวเห่ว อ.โขงเจียม จ.อุบลราชธานี</t>
  </si>
  <si>
    <t>บ้านหัวเห่ว (ท้ายเขื่อนปากมูล)</t>
  </si>
  <si>
    <t>EGAT WY201X - R1</t>
  </si>
  <si>
    <t>- Free Flow = All spillway gate No.1-8 fully open and no backwater effect from Mekong River</t>
  </si>
  <si>
    <t>www.tnmc-is.org/ระบบติดตาม/ระบบติดตามปริมาณน้ำ/ปริมาณน้ำในลำน้ำโขง/</t>
  </si>
  <si>
    <t>ที่มา :</t>
  </si>
  <si>
    <t>ข้อมูล ณ วันที่ 3 ตุลาคม 2562</t>
  </si>
  <si>
    <t>สถานี</t>
  </si>
  <si>
    <t>Z.G.</t>
  </si>
  <si>
    <t>วันที่</t>
  </si>
  <si>
    <t>เวลา</t>
  </si>
  <si>
    <t>ระดับ</t>
  </si>
  <si>
    <t xml:space="preserve">ม. </t>
  </si>
  <si>
    <t>ม.รทก.</t>
  </si>
  <si>
    <t>ลบ.ม./วินาที</t>
  </si>
  <si>
    <t>Database</t>
  </si>
  <si>
    <t>fore24</t>
  </si>
  <si>
    <t>tail24</t>
  </si>
  <si>
    <t>rel_tol mcm</t>
  </si>
  <si>
    <t>spillway</t>
  </si>
  <si>
    <t>ระดับน้ำเฉลี่ยรายวันหัวเห่ว</t>
  </si>
  <si>
    <t>rel_tol cms</t>
  </si>
  <si>
    <t>PMN</t>
  </si>
  <si>
    <t>ข้อมูลอุทกวิทยาแม่น้ำโขง</t>
  </si>
  <si>
    <t>สถานีโขงเจียม กรมทรัพยากรน้ำ</t>
  </si>
  <si>
    <t>น้ำลึก</t>
  </si>
  <si>
    <t>สถานี SD03 บ้านหัวเห่ว (ท้ายเขื่อนปากมูล)</t>
  </si>
  <si>
    <t>ฐานรายวัน อคฟ.</t>
  </si>
  <si>
    <t>ลำดับที่</t>
  </si>
  <si>
    <t>ณ วัน - เวลา</t>
  </si>
  <si>
    <r>
      <t>Search daily data of </t>
    </r>
    <r>
      <rPr>
        <b/>
        <sz val="7.5"/>
        <color rgb="FF000000"/>
        <rFont val="MS Sans Serif"/>
      </rPr>
      <t>Pak Mune Dam </t>
    </r>
    <r>
      <rPr>
        <sz val="7.5"/>
        <color rgb="FF000000"/>
        <rFont val="MS Sans Serif"/>
      </rPr>
      <t>start  on 1/9/2019 - 16/10/2019 Found : 46 records.</t>
    </r>
  </si>
  <si>
    <t>ม.(รทก.)</t>
  </si>
  <si>
    <t>(ลบ.ม./วินาที)</t>
  </si>
  <si>
    <t>Dam</t>
  </si>
  <si>
    <t>Date(d/m/y)</t>
  </si>
  <si>
    <t>  Level  </t>
  </si>
  <si>
    <t>Tailrace</t>
  </si>
  <si>
    <t>Inflow </t>
  </si>
  <si>
    <t>Released</t>
  </si>
  <si>
    <t>Spilled </t>
  </si>
  <si>
    <t>All Rel (MCM)</t>
  </si>
  <si>
    <t>All Rel (cms)</t>
  </si>
  <si>
    <t>17-10-2562 14:00:00</t>
  </si>
  <si>
    <t>17-10-2562 13:00:00</t>
  </si>
  <si>
    <t>17-10-2562 12:00:00</t>
  </si>
  <si>
    <t>17-10-2562 11:00:00</t>
  </si>
  <si>
    <t>17-10-2562 10:00:00</t>
  </si>
  <si>
    <t>17-10-2562 09:00:00</t>
  </si>
  <si>
    <t>17-10-2562 08:00:00</t>
  </si>
  <si>
    <t>17-10-2562 07:00:00</t>
  </si>
  <si>
    <t>17-10-2562 06:00:00</t>
  </si>
  <si>
    <t>17-10-2562 05:00:00</t>
  </si>
  <si>
    <t>17-10-2562 04:00:00</t>
  </si>
  <si>
    <t>17-10-2562 03:00:00</t>
  </si>
  <si>
    <t>17-10-2562 02:00:00</t>
  </si>
  <si>
    <t>13/9/2019</t>
  </si>
  <si>
    <t>17-10-2562 01:00:00</t>
  </si>
  <si>
    <t>14/9/2019</t>
  </si>
  <si>
    <t>17-10-2562 00:00:00</t>
  </si>
  <si>
    <t>15/9/2019</t>
  </si>
  <si>
    <t>16-10-2562 23:00:00</t>
  </si>
  <si>
    <t>16/9/2019</t>
  </si>
  <si>
    <t>16-10-2562 22:00:00</t>
  </si>
  <si>
    <t>17/9/2019</t>
  </si>
  <si>
    <t>16-10-2562 21:00:00</t>
  </si>
  <si>
    <t>18/9/2019</t>
  </si>
  <si>
    <t>16-10-2562 20:00:00</t>
  </si>
  <si>
    <t>19/9/2019</t>
  </si>
  <si>
    <t>16-10-2562 19:00:00</t>
  </si>
  <si>
    <t>20/9/2019</t>
  </si>
  <si>
    <t>16-10-2562 18:00:00</t>
  </si>
  <si>
    <t>21/9/2019</t>
  </si>
  <si>
    <t>16-10-2562 17:00:00</t>
  </si>
  <si>
    <t>22/9/2019</t>
  </si>
  <si>
    <t>16-10-2562 16:00:00</t>
  </si>
  <si>
    <t>23/9/2019</t>
  </si>
  <si>
    <t>16-10-2562 15:00:00</t>
  </si>
  <si>
    <t>24/9/2019</t>
  </si>
  <si>
    <t>16-10-2562 14:00:00</t>
  </si>
  <si>
    <t>25/9/2019</t>
  </si>
  <si>
    <t>16-10-2562 13:00:00</t>
  </si>
  <si>
    <t>26/9/2019</t>
  </si>
  <si>
    <t>16-10-2562 12:00:00</t>
  </si>
  <si>
    <t>27/9/2019</t>
  </si>
  <si>
    <t>16-10-2562 11:00:00</t>
  </si>
  <si>
    <t>28/9/2019</t>
  </si>
  <si>
    <t>16-10-2562 10:00:00</t>
  </si>
  <si>
    <t>29/9/2019</t>
  </si>
  <si>
    <t>16-10-2562 09:00:00</t>
  </si>
  <si>
    <t>30/9/2019</t>
  </si>
  <si>
    <t>16-10-2562 08:00:00</t>
  </si>
  <si>
    <t>16-10-2562 07:00:00</t>
  </si>
  <si>
    <t>16-10-2562 06:00:00</t>
  </si>
  <si>
    <t>16-10-2562 05:00:00</t>
  </si>
  <si>
    <t>16-10-2562 04:00:00</t>
  </si>
  <si>
    <t>16-10-2562 03:00:00</t>
  </si>
  <si>
    <t>16-10-2562 02:00:00</t>
  </si>
  <si>
    <t>16-10-2562 01:00:00</t>
  </si>
  <si>
    <t>16-10-2562 00:00:00</t>
  </si>
  <si>
    <t>15-10-2562 23:00:00</t>
  </si>
  <si>
    <t>15-10-2562 22:00:00</t>
  </si>
  <si>
    <t>15-10-2562 21:00:00</t>
  </si>
  <si>
    <t>15-10-2562 20:00:00</t>
  </si>
  <si>
    <t>13/10/2019</t>
  </si>
  <si>
    <t>15-10-2562 19:00:00</t>
  </si>
  <si>
    <t>14/10/2019</t>
  </si>
  <si>
    <t>15-10-2562 18:00:00</t>
  </si>
  <si>
    <t>15/10/2019</t>
  </si>
  <si>
    <t>15-10-2562 17:00:00</t>
  </si>
  <si>
    <t>16/10/2019</t>
  </si>
  <si>
    <t>15-10-2562 16:00:00</t>
  </si>
  <si>
    <t>15-10-2562 15:00:00</t>
  </si>
  <si>
    <t>15-10-2562 14:00:00</t>
  </si>
  <si>
    <t>15-10-2562 13:00:00</t>
  </si>
  <si>
    <t>15-10-2562 12:00:00</t>
  </si>
  <si>
    <t>15-10-2562 11:00:00</t>
  </si>
  <si>
    <t>15-10-2562 10:00:00</t>
  </si>
  <si>
    <t>15-10-2562 09:00:00</t>
  </si>
  <si>
    <t>15-10-2562 08:00:00</t>
  </si>
  <si>
    <t>15-10-2562 07:00:00</t>
  </si>
  <si>
    <t>15-10-2562 06:00:00</t>
  </si>
  <si>
    <t>15-10-2562 05:00:00</t>
  </si>
  <si>
    <t>15-10-2562 04:00:00</t>
  </si>
  <si>
    <t>15-10-2562 03:00:00</t>
  </si>
  <si>
    <t>15-10-2562 02:00:00</t>
  </si>
  <si>
    <t>15-10-2562 01:00:00</t>
  </si>
  <si>
    <t>15-10-2562 00:00:00</t>
  </si>
  <si>
    <t>14-10-2562 23:00:00</t>
  </si>
  <si>
    <t>14-10-2562 22:00:00</t>
  </si>
  <si>
    <t>14-10-2562 21:00:00</t>
  </si>
  <si>
    <t>14-10-2562 20:00:00</t>
  </si>
  <si>
    <t>14-10-2562 19:00:00</t>
  </si>
  <si>
    <t>14-10-2562 18:00:00</t>
  </si>
  <si>
    <t>14-10-2562 17:00:00</t>
  </si>
  <si>
    <t>14-10-2562 16:00:00</t>
  </si>
  <si>
    <t>14-10-2562 15:00:00</t>
  </si>
  <si>
    <t>14-10-2562 14:00:00</t>
  </si>
  <si>
    <t>14-10-2562 13:00:00</t>
  </si>
  <si>
    <t>14-10-2562 12:00:00</t>
  </si>
  <si>
    <t>14-10-2562 11:00:00</t>
  </si>
  <si>
    <t>14-10-2562 10:00:00</t>
  </si>
  <si>
    <t>14-10-2562 09:00:00</t>
  </si>
  <si>
    <t>14-10-2562 08:00:00</t>
  </si>
  <si>
    <t>14-10-2562 07:00:00</t>
  </si>
  <si>
    <t>14-10-2562 06:00:00</t>
  </si>
  <si>
    <t>14-10-2562 05:00:00</t>
  </si>
  <si>
    <t>14-10-2562 04:00:00</t>
  </si>
  <si>
    <t>14-10-2562 03:00:00</t>
  </si>
  <si>
    <t>14-10-2562 02:00:00</t>
  </si>
  <si>
    <t>14-10-2562 01:00:00</t>
  </si>
  <si>
    <t>14-10-2562 00:00:00</t>
  </si>
  <si>
    <t>13-10-2562 23:00:00</t>
  </si>
  <si>
    <t>13-10-2562 22:00:00</t>
  </si>
  <si>
    <t>13-10-2562 21:00:00</t>
  </si>
  <si>
    <t>13-10-2562 20:00:00</t>
  </si>
  <si>
    <t>13-10-2562 19:00:00</t>
  </si>
  <si>
    <t>13-10-2562 18:00:00</t>
  </si>
  <si>
    <t>13-10-2562 17:00:00</t>
  </si>
  <si>
    <t>13-10-2562 16:00:00</t>
  </si>
  <si>
    <t>13-10-2562 15:00:00</t>
  </si>
  <si>
    <t>13-10-2562 14:00:00</t>
  </si>
  <si>
    <t>13-10-2562 13:00:00</t>
  </si>
  <si>
    <t>13-10-2562 12:00:00</t>
  </si>
  <si>
    <t>13-10-2562 11:00:00</t>
  </si>
  <si>
    <t>13-10-2562 10:00:00</t>
  </si>
  <si>
    <t>13-10-2562 09:00:00</t>
  </si>
  <si>
    <t>13-10-2562 08:00:00</t>
  </si>
  <si>
    <t>13-10-2562 07:00:00</t>
  </si>
  <si>
    <t>13-10-2562 06:00:00</t>
  </si>
  <si>
    <t>13-10-2562 05:00:00</t>
  </si>
  <si>
    <t>13-10-2562 04:00:00</t>
  </si>
  <si>
    <t>13-10-2562 03:00:00</t>
  </si>
  <si>
    <t>13-10-2562 02:00:00</t>
  </si>
  <si>
    <t>13-10-2562 01:00:00</t>
  </si>
  <si>
    <t>13-10-2562 00:00:00</t>
  </si>
  <si>
    <t>30-09-2562 23:00:00</t>
  </si>
  <si>
    <t>30-09-2562 22:00:00</t>
  </si>
  <si>
    <t>30-09-2562 21:00:00</t>
  </si>
  <si>
    <t>30-09-2562 20:00:00</t>
  </si>
  <si>
    <t>30-09-2562 19:00:00</t>
  </si>
  <si>
    <t>30-09-2562 18:00:00</t>
  </si>
  <si>
    <t>30-09-2562 17:00:00</t>
  </si>
  <si>
    <t>30-09-2562 16:00:00</t>
  </si>
  <si>
    <t>30-09-2562 15:00:00</t>
  </si>
  <si>
    <t>30-09-2562 14:00:00</t>
  </si>
  <si>
    <t>30-09-2562 13:00:00</t>
  </si>
  <si>
    <t>30-09-2562 12:00:00</t>
  </si>
  <si>
    <t>30-09-2562 11:00:00</t>
  </si>
  <si>
    <t>30-09-2562 10:00:00</t>
  </si>
  <si>
    <t>30-09-2562 09:00:00</t>
  </si>
  <si>
    <t>30-09-2562 08:00:00</t>
  </si>
  <si>
    <t>30-09-2562 07:00:00</t>
  </si>
  <si>
    <t>30-09-2562 06:00:00</t>
  </si>
  <si>
    <t>30-09-2562 05:00:00</t>
  </si>
  <si>
    <t>30-09-2562 04:00:00</t>
  </si>
  <si>
    <t>30-09-2562 03:00:00</t>
  </si>
  <si>
    <t>30-09-2562 02:00:00</t>
  </si>
  <si>
    <t>30-09-2562 01:00:00</t>
  </si>
  <si>
    <t>30-09-2562 00:00:00</t>
  </si>
  <si>
    <t>29-09-2562 23:00:00</t>
  </si>
  <si>
    <t>29-09-2562 22:00:00</t>
  </si>
  <si>
    <t>29-09-2562 21:00:00</t>
  </si>
  <si>
    <t>29-09-2562 20:00:00</t>
  </si>
  <si>
    <t>29-09-2562 19:00:00</t>
  </si>
  <si>
    <t>29-09-2562 18:00:00</t>
  </si>
  <si>
    <t>29-09-2562 17:00:00</t>
  </si>
  <si>
    <t>29-09-2562 16:00:00</t>
  </si>
  <si>
    <t>29-09-2562 15:00:00</t>
  </si>
  <si>
    <t>29-09-2562 14:00:00</t>
  </si>
  <si>
    <t>29-09-2562 13:00:00</t>
  </si>
  <si>
    <t>29-09-2562 12:00:00</t>
  </si>
  <si>
    <t>29-09-2562 11:00:00</t>
  </si>
  <si>
    <t>29-09-2562 10:00:00</t>
  </si>
  <si>
    <t>29-09-2562 09:00:00</t>
  </si>
  <si>
    <t>29-09-2562 08:00:00</t>
  </si>
  <si>
    <t>29-09-2562 07:00:00</t>
  </si>
  <si>
    <t>29-09-2562 06:00:00</t>
  </si>
  <si>
    <t>29-09-2562 05:00:00</t>
  </si>
  <si>
    <t>29-09-2562 04:00:00</t>
  </si>
  <si>
    <t>29-09-2562 03:00:00</t>
  </si>
  <si>
    <t>29-09-2562 02:00:00</t>
  </si>
  <si>
    <t>29-09-2562 01:00:00</t>
  </si>
  <si>
    <t>29-09-2562 00:00:00</t>
  </si>
  <si>
    <t>28-09-2562 23:00:00</t>
  </si>
  <si>
    <t>28-09-2562 22:00:00</t>
  </si>
  <si>
    <t>28-09-2562 21:00:00</t>
  </si>
  <si>
    <t>28-09-2562 20:00:00</t>
  </si>
  <si>
    <t>28-09-2562 19:00:00</t>
  </si>
  <si>
    <t>28-09-2562 18:00:00</t>
  </si>
  <si>
    <t>28-09-2562 17:00:00</t>
  </si>
  <si>
    <t>28-09-2562 16:00:00</t>
  </si>
  <si>
    <t>28-09-2562 15:00:00</t>
  </si>
  <si>
    <t>28-09-2562 14:00:00</t>
  </si>
  <si>
    <t>28-09-2562 13:00:00</t>
  </si>
  <si>
    <t>28-09-2562 12:00:00</t>
  </si>
  <si>
    <t>28-09-2562 11:00:00</t>
  </si>
  <si>
    <t>28-09-2562 10:00:00</t>
  </si>
  <si>
    <t>28-09-2562 09:00:00</t>
  </si>
  <si>
    <t>28-09-2562 08:00:00</t>
  </si>
  <si>
    <t>28-09-2562 07:00:00</t>
  </si>
  <si>
    <t>28-09-2562 06:00:00</t>
  </si>
  <si>
    <t>28-09-2562 05:00:00</t>
  </si>
  <si>
    <t>28-09-2562 04:00:00</t>
  </si>
  <si>
    <t>28-09-2562 03:00:00</t>
  </si>
  <si>
    <t>28-09-2562 02:00:00</t>
  </si>
  <si>
    <t>28-09-2562 01:00:00</t>
  </si>
  <si>
    <t>28-09-2562 00:00:00</t>
  </si>
  <si>
    <t>27-09-2562 23:00:00</t>
  </si>
  <si>
    <t>27-09-2562 22:00:00</t>
  </si>
  <si>
    <t>27-09-2562 21:00:00</t>
  </si>
  <si>
    <t>27-09-2562 20:00:00</t>
  </si>
  <si>
    <t>27-09-2562 19:00:00</t>
  </si>
  <si>
    <t>27-09-2562 18:00:00</t>
  </si>
  <si>
    <t>27-09-2562 17:00:00</t>
  </si>
  <si>
    <t>27-09-2562 16:00:00</t>
  </si>
  <si>
    <t>27-09-2562 15:00:00</t>
  </si>
  <si>
    <t>27-09-2562 14:00:00</t>
  </si>
  <si>
    <t>27-09-2562 13:00:00</t>
  </si>
  <si>
    <t>27-09-2562 12:00:00</t>
  </si>
  <si>
    <t>27-09-2562 11:00:00</t>
  </si>
  <si>
    <t>27-09-2562 10:00:00</t>
  </si>
  <si>
    <t>27-09-2562 09:00:00</t>
  </si>
  <si>
    <t>27-09-2562 08:00:00</t>
  </si>
  <si>
    <t>27-09-2562 07:00:00</t>
  </si>
  <si>
    <t>27-09-2562 06:00:00</t>
  </si>
  <si>
    <t>27-09-2562 05:00:00</t>
  </si>
  <si>
    <t>27-09-2562 04:00:00</t>
  </si>
  <si>
    <t>27-09-2562 03:00:00</t>
  </si>
  <si>
    <t>27-09-2562 02:00:00</t>
  </si>
  <si>
    <t>27-09-2562 01:00:00</t>
  </si>
  <si>
    <t>27-09-2562 00:00:00</t>
  </si>
  <si>
    <t>26-09-2562 23:00:00</t>
  </si>
  <si>
    <t>26-09-2562 22:00:00</t>
  </si>
  <si>
    <t>26-09-2562 21:00:00</t>
  </si>
  <si>
    <t>26-09-2562 20:00:00</t>
  </si>
  <si>
    <t>26-09-2562 19:00:00</t>
  </si>
  <si>
    <t>26-09-2562 18:00:00</t>
  </si>
  <si>
    <t>26-09-2562 17:00:00</t>
  </si>
  <si>
    <t>26-09-2562 16:00:00</t>
  </si>
  <si>
    <t>26-09-2562 15:00:00</t>
  </si>
  <si>
    <t>26-09-2562 14:00:00</t>
  </si>
  <si>
    <t>26-09-2562 13:00:00</t>
  </si>
  <si>
    <t>26-09-2562 12:00:00</t>
  </si>
  <si>
    <t>26-09-2562 11:00:00</t>
  </si>
  <si>
    <t>26-09-2562 10:00:00</t>
  </si>
  <si>
    <t>26-09-2562 09:00:00</t>
  </si>
  <si>
    <t>26-09-2562 08:00:00</t>
  </si>
  <si>
    <t>26-09-2562 07:00:00</t>
  </si>
  <si>
    <t>26-09-2562 06:00:00</t>
  </si>
  <si>
    <t>26-09-2562 05:00:00</t>
  </si>
  <si>
    <t>26-09-2562 04:00:00</t>
  </si>
  <si>
    <t>26-09-2562 03:00:00</t>
  </si>
  <si>
    <t>26-09-2562 02:00:00</t>
  </si>
  <si>
    <t>26-09-2562 01:00:00</t>
  </si>
  <si>
    <t>26-09-2562 00:00:00</t>
  </si>
  <si>
    <t>25-09-2562 23:00:00</t>
  </si>
  <si>
    <t>25-09-2562 22:00:00</t>
  </si>
  <si>
    <t>25-09-2562 21:00:00</t>
  </si>
  <si>
    <t>25-09-2562 20:00:00</t>
  </si>
  <si>
    <t>25-09-2562 19:00:00</t>
  </si>
  <si>
    <t>25-09-2562 18:00:00</t>
  </si>
  <si>
    <t>25-09-2562 17:00:00</t>
  </si>
  <si>
    <t>25-09-2562 16:00:00</t>
  </si>
  <si>
    <t>25-09-2562 15:00:00</t>
  </si>
  <si>
    <t>25-09-2562 14:00:00</t>
  </si>
  <si>
    <t>25-09-2562 13:00:00</t>
  </si>
  <si>
    <t>25-09-2562 12:00:00</t>
  </si>
  <si>
    <t>25-09-2562 11:00:00</t>
  </si>
  <si>
    <t>25-09-2562 10:00:00</t>
  </si>
  <si>
    <t>25-09-2562 09:00:00</t>
  </si>
  <si>
    <t>25-09-2562 08:00:00</t>
  </si>
  <si>
    <t>25-09-2562 07:00:00</t>
  </si>
  <si>
    <t>25-09-2562 06:00:00</t>
  </si>
  <si>
    <t>25-09-2562 05:00:00</t>
  </si>
  <si>
    <t>25-09-2562 04:00:00</t>
  </si>
  <si>
    <t>25-09-2562 03:00:00</t>
  </si>
  <si>
    <t>25-09-2562 02:00:00</t>
  </si>
  <si>
    <t>25-09-2562 01:00:00</t>
  </si>
  <si>
    <t>25-09-2562 00:00:00</t>
  </si>
  <si>
    <t>24-09-2562 23:00:00</t>
  </si>
  <si>
    <t>24-09-2562 22:00:00</t>
  </si>
  <si>
    <t>24-09-2562 21:00:00</t>
  </si>
  <si>
    <t>24-09-2562 20:00:00</t>
  </si>
  <si>
    <t>24-09-2562 19:00:00</t>
  </si>
  <si>
    <t>24-09-2562 18:00:00</t>
  </si>
  <si>
    <t>24-09-2562 17:00:00</t>
  </si>
  <si>
    <t>24-09-2562 16:00:00</t>
  </si>
  <si>
    <t>24-09-2562 15:00:00</t>
  </si>
  <si>
    <t>24-09-2562 14:00:00</t>
  </si>
  <si>
    <t>24-09-2562 13:00:00</t>
  </si>
  <si>
    <t>24-09-2562 12:00:00</t>
  </si>
  <si>
    <t>24-09-2562 11:00:00</t>
  </si>
  <si>
    <t>24-09-2562 10:00:00</t>
  </si>
  <si>
    <t>24-09-2562 09:00:00</t>
  </si>
  <si>
    <t>24-09-2562 08:00:00</t>
  </si>
  <si>
    <t>24-09-2562 07:00:00</t>
  </si>
  <si>
    <t>24-09-2562 06:00:00</t>
  </si>
  <si>
    <t>24-09-2562 05:00:00</t>
  </si>
  <si>
    <t>24-09-2562 04:00:00</t>
  </si>
  <si>
    <t>24-09-2562 03:00:00</t>
  </si>
  <si>
    <t>24-09-2562 02:00:00</t>
  </si>
  <si>
    <t>24-09-2562 01:00:00</t>
  </si>
  <si>
    <t>24-09-2562 00:00:00</t>
  </si>
  <si>
    <t>23-09-2562 23:00:00</t>
  </si>
  <si>
    <t>23-09-2562 22:00:00</t>
  </si>
  <si>
    <t>23-09-2562 21:00:00</t>
  </si>
  <si>
    <t>23-09-2562 20:00:00</t>
  </si>
  <si>
    <t>23-09-2562 19:00:00</t>
  </si>
  <si>
    <t>23-09-2562 18:00:00</t>
  </si>
  <si>
    <t>23-09-2562 17:00:00</t>
  </si>
  <si>
    <t>23-09-2562 16:00:00</t>
  </si>
  <si>
    <t>23-09-2562 15:00:00</t>
  </si>
  <si>
    <t>23-09-2562 14:00:00</t>
  </si>
  <si>
    <t>23-09-2562 13:00:00</t>
  </si>
  <si>
    <t>23-09-2562 12:00:00</t>
  </si>
  <si>
    <t>23-09-2562 11:00:00</t>
  </si>
  <si>
    <t>23-09-2562 10:00:00</t>
  </si>
  <si>
    <t>23-09-2562 09:00:00</t>
  </si>
  <si>
    <t>23-09-2562 08:00:00</t>
  </si>
  <si>
    <t>23-09-2562 07:00:00</t>
  </si>
  <si>
    <t>23-09-2562 06:00:00</t>
  </si>
  <si>
    <t>23-09-2562 05:00:00</t>
  </si>
  <si>
    <t>23-09-2562 04:00:00</t>
  </si>
  <si>
    <t>23-09-2562 03:00:00</t>
  </si>
  <si>
    <t>23-09-2562 02:00:00</t>
  </si>
  <si>
    <t>23-09-2562 01:00:00</t>
  </si>
  <si>
    <t>23-09-2562 00:00:00</t>
  </si>
  <si>
    <t>22-09-2562 23:00:00</t>
  </si>
  <si>
    <t>22-09-2562 22:00:00</t>
  </si>
  <si>
    <t>22-09-2562 21:00:00</t>
  </si>
  <si>
    <t>22-09-2562 20:00:00</t>
  </si>
  <si>
    <t>22-09-2562 19:00:00</t>
  </si>
  <si>
    <t>22-09-2562 18:00:00</t>
  </si>
  <si>
    <t>22-09-2562 17:00:00</t>
  </si>
  <si>
    <t>22-09-2562 16:00:00</t>
  </si>
  <si>
    <t>22-09-2562 15:00:00</t>
  </si>
  <si>
    <t>22-09-2562 14:00:00</t>
  </si>
  <si>
    <t>22-09-2562 13:00:00</t>
  </si>
  <si>
    <t>22-09-2562 12:00:00</t>
  </si>
  <si>
    <t>22-09-2562 11:00:00</t>
  </si>
  <si>
    <t>22-09-2562 10:00:00</t>
  </si>
  <si>
    <t>22-09-2562 09:00:00</t>
  </si>
  <si>
    <t>22-09-2562 08:00:00</t>
  </si>
  <si>
    <t>22-09-2562 07:00:00</t>
  </si>
  <si>
    <t>22-09-2562 06:00:00</t>
  </si>
  <si>
    <t>22-09-2562 05:00:00</t>
  </si>
  <si>
    <t>22-09-2562 04:00:00</t>
  </si>
  <si>
    <t>22-09-2562 03:00:00</t>
  </si>
  <si>
    <t>22-09-2562 02:00:00</t>
  </si>
  <si>
    <t>22-09-2562 01:00:00</t>
  </si>
  <si>
    <t>22-09-2562 00:00:00</t>
  </si>
  <si>
    <t>21-09-2562 23:00:00</t>
  </si>
  <si>
    <t>21-09-2562 22:00:00</t>
  </si>
  <si>
    <t>21-09-2562 21:00:00</t>
  </si>
  <si>
    <t>21-09-2562 20:00:00</t>
  </si>
  <si>
    <t>21-09-2562 19:00:00</t>
  </si>
  <si>
    <t>21-09-2562 18:00:00</t>
  </si>
  <si>
    <t>21-09-2562 17:00:00</t>
  </si>
  <si>
    <t>21-09-2562 16:00:00</t>
  </si>
  <si>
    <t>21-09-2562 15:00:00</t>
  </si>
  <si>
    <t>21-09-2562 14:00:00</t>
  </si>
  <si>
    <t>21-09-2562 13:00:00</t>
  </si>
  <si>
    <t>21-09-2562 12:00:00</t>
  </si>
  <si>
    <t>21-09-2562 11:00:00</t>
  </si>
  <si>
    <t>21-09-2562 10:00:00</t>
  </si>
  <si>
    <t>21-09-2562 09:00:00</t>
  </si>
  <si>
    <t>21-09-2562 08:00:00</t>
  </si>
  <si>
    <t>21-09-2562 07:00:00</t>
  </si>
  <si>
    <t>21-09-2562 06:00:00</t>
  </si>
  <si>
    <t>21-09-2562 05:00:00</t>
  </si>
  <si>
    <t>21-09-2562 04:00:00</t>
  </si>
  <si>
    <t>21-09-2562 03:00:00</t>
  </si>
  <si>
    <t>21-09-2562 02:00:00</t>
  </si>
  <si>
    <t>21-09-2562 01:00:00</t>
  </si>
  <si>
    <t>21-09-2562 00:00:00</t>
  </si>
  <si>
    <t>20-09-2562 23:00:00</t>
  </si>
  <si>
    <t>20-09-2562 22:00:00</t>
  </si>
  <si>
    <t>20-09-2562 21:00:00</t>
  </si>
  <si>
    <t>20-09-2562 20:00:00</t>
  </si>
  <si>
    <t>20-09-2562 19:00:00</t>
  </si>
  <si>
    <t>20-09-2562 18:00:00</t>
  </si>
  <si>
    <t>20-09-2562 17:00:00</t>
  </si>
  <si>
    <t>20-09-2562 16:00:00</t>
  </si>
  <si>
    <t>20-09-2562 15:00:00</t>
  </si>
  <si>
    <t>20-09-2562 14:00:00</t>
  </si>
  <si>
    <t>20-09-2562 13:00:00</t>
  </si>
  <si>
    <t>20-09-2562 12:00:00</t>
  </si>
  <si>
    <t>20-09-2562 11:00:00</t>
  </si>
  <si>
    <t>20-09-2562 10:00:00</t>
  </si>
  <si>
    <t>20-09-2562 09:00:00</t>
  </si>
  <si>
    <t>20-09-2562 08:00:00</t>
  </si>
  <si>
    <t>20-09-2562 07:00:00</t>
  </si>
  <si>
    <t>20-09-2562 06:00:00</t>
  </si>
  <si>
    <t>20-09-2562 05:00:00</t>
  </si>
  <si>
    <t>20-09-2562 04:00:00</t>
  </si>
  <si>
    <t>20-09-2562 03:00:00</t>
  </si>
  <si>
    <t>20-09-2562 02:00:00</t>
  </si>
  <si>
    <t>20-09-2562 01:00:00</t>
  </si>
  <si>
    <t>20-09-2562 00:00:00</t>
  </si>
  <si>
    <t>19-09-2562 23:00:00</t>
  </si>
  <si>
    <t>19-09-2562 22:00:00</t>
  </si>
  <si>
    <t>19-09-2562 21:00:00</t>
  </si>
  <si>
    <t>19-09-2562 20:00:00</t>
  </si>
  <si>
    <t>19-09-2562 19:00:00</t>
  </si>
  <si>
    <t>19-09-2562 18:00:00</t>
  </si>
  <si>
    <t>19-09-2562 17:00:00</t>
  </si>
  <si>
    <t>19-09-2562 16:00:00</t>
  </si>
  <si>
    <t>19-09-2562 15:00:00</t>
  </si>
  <si>
    <t>19-09-2562 14:00:00</t>
  </si>
  <si>
    <t>19-09-2562 13:00:00</t>
  </si>
  <si>
    <t>19-09-2562 12:00:00</t>
  </si>
  <si>
    <t>19-09-2562 11:00:00</t>
  </si>
  <si>
    <t>19-09-2562 10:00:00</t>
  </si>
  <si>
    <t>19-09-2562 09:00:00</t>
  </si>
  <si>
    <t>19-09-2562 08:00:00</t>
  </si>
  <si>
    <t>19-09-2562 07:00:00</t>
  </si>
  <si>
    <t>19-09-2562 06:00:00</t>
  </si>
  <si>
    <t>19-09-2562 05:00:00</t>
  </si>
  <si>
    <t>19-09-2562 04:00:00</t>
  </si>
  <si>
    <t>19-09-2562 03:00:00</t>
  </si>
  <si>
    <t>19-09-2562 02:00:00</t>
  </si>
  <si>
    <t>19-09-2562 01:00:00</t>
  </si>
  <si>
    <t>19-09-2562 00:00:00</t>
  </si>
  <si>
    <t>18-09-2562 23:00:00</t>
  </si>
  <si>
    <t>18-09-2562 22:00:00</t>
  </si>
  <si>
    <t>18-09-2562 21:00:00</t>
  </si>
  <si>
    <t>18-09-2562 20:00:00</t>
  </si>
  <si>
    <t>18-09-2562 19:00:00</t>
  </si>
  <si>
    <t>18-09-2562 18:00:00</t>
  </si>
  <si>
    <t>18-09-2562 17:00:00</t>
  </si>
  <si>
    <t>18-09-2562 16:00:00</t>
  </si>
  <si>
    <t>18-09-2562 15:00:00</t>
  </si>
  <si>
    <t>18-09-2562 14:00:00</t>
  </si>
  <si>
    <t>18-09-2562 13:00:00</t>
  </si>
  <si>
    <t>18-09-2562 12:00:00</t>
  </si>
  <si>
    <t>18-09-2562 11:00:00</t>
  </si>
  <si>
    <t>18-09-2562 10:00:00</t>
  </si>
  <si>
    <t>18-09-2562 09:00:00</t>
  </si>
  <si>
    <t>18-09-2562 08:00:00</t>
  </si>
  <si>
    <t>18-09-2562 07:00:00</t>
  </si>
  <si>
    <t>18-09-2562 06:00:00</t>
  </si>
  <si>
    <t>18-09-2562 05:00:00</t>
  </si>
  <si>
    <t>18-09-2562 04:00:00</t>
  </si>
  <si>
    <t>18-09-2562 03:00:00</t>
  </si>
  <si>
    <t>18-09-2562 02:00:00</t>
  </si>
  <si>
    <t>18-09-2562 01:00:00</t>
  </si>
  <si>
    <t>18-09-2562 00:00:00</t>
  </si>
  <si>
    <t>17-09-2562 23:00:00</t>
  </si>
  <si>
    <t>17-09-2562 22:00:00</t>
  </si>
  <si>
    <t>17-09-2562 21:00:00</t>
  </si>
  <si>
    <t>17-09-2562 20:00:00</t>
  </si>
  <si>
    <t>17-09-2562 19:00:00</t>
  </si>
  <si>
    <t>17-09-2562 18:00:00</t>
  </si>
  <si>
    <t>17-09-2562 17:00:00</t>
  </si>
  <si>
    <t>17-09-2562 16:00:00</t>
  </si>
  <si>
    <t>17-09-2562 15:00:00</t>
  </si>
  <si>
    <t>17-09-2562 14:00:00</t>
  </si>
  <si>
    <t>17-09-2562 13:00:00</t>
  </si>
  <si>
    <t>17-09-2562 12:00:00</t>
  </si>
  <si>
    <t>17-09-2562 11:00:00</t>
  </si>
  <si>
    <t>17-09-2562 10:00:00</t>
  </si>
  <si>
    <t>17-09-2562 09:00:00</t>
  </si>
  <si>
    <t>17-09-2562 08:00:00</t>
  </si>
  <si>
    <t>17-09-2562 07:00:00</t>
  </si>
  <si>
    <t>17-09-2562 06:00:00</t>
  </si>
  <si>
    <t>17-09-2562 05:00:00</t>
  </si>
  <si>
    <t>17-09-2562 04:00:00</t>
  </si>
  <si>
    <t>17-09-2562 03:00:00</t>
  </si>
  <si>
    <t>17-09-2562 02:00:00</t>
  </si>
  <si>
    <t>17-09-2562 01:00:00</t>
  </si>
  <si>
    <t>-วันที่ 1 ก.ย. 2562 เขื่อนปากมูลเปิด Spillway Gate No.1-8 Free Flow. ขณะที่ระดับน้ำแม่น้ำโขงที่โขงเจียมยังคงสูง และเริ่มปิดบานเมื่อ 8 ต.ค. 62</t>
  </si>
  <si>
    <r>
      <t xml:space="preserve">-ไฟล์ Rating curve - </t>
    </r>
    <r>
      <rPr>
        <sz val="16"/>
        <color rgb="FFFF0000"/>
        <rFont val="TH Sarabun New"/>
        <family val="2"/>
      </rPr>
      <t>R1</t>
    </r>
    <r>
      <rPr>
        <sz val="16"/>
        <color theme="1"/>
        <rFont val="TH Sarabun New"/>
        <family val="2"/>
      </rPr>
      <t xml:space="preserve"> สำหรับกรณีการไหลแบบ free flow ที่ระดับน้ำโขงที่วัดบุปผาวรรณต่ำกว่า +95.00 ม.รทก. (วิเคราะห์ผลการตรวจวัดปริมาณน้ำ ปี 2009 และ ก.ย.-ต.ค. 2019 ช่วงที่ระดับน้ำในแม่น้ำโขงต่ำกว่า 95.00 ม.รทก. พบว่าระดับในแม่น้ำโขงไม่ส่งอิทธิพลต่อการไหลใน น.มูล)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</si>
</sst>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[$-107041E]d\ mmmm\ yyyy;@"/>
    <numFmt numFmtId="188" formatCode="0.000"/>
    <numFmt numFmtId="189" formatCode="_-* #,##0.00_-;\-* #,##0.00_-;_-* &quot;-&quot;??_-;_-@_-"/>
    <numFmt numFmtId="190" formatCode="[$-1010409]d\ mmm\ yy;@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0"/>
      <name val="Arial"/>
      <family val="2"/>
    </font>
    <font>
      <u/>
      <sz val="11"/>
      <color theme="10"/>
      <name val="Tahoma"/>
      <family val="2"/>
      <scheme val="minor"/>
    </font>
    <font>
      <sz val="16"/>
      <color rgb="FFFF0000"/>
      <name val="TH Sarabun New"/>
      <family val="2"/>
    </font>
    <font>
      <sz val="16"/>
      <color rgb="FF7030A0"/>
      <name val="TH Sarabun New"/>
      <family val="2"/>
    </font>
    <font>
      <sz val="10"/>
      <color theme="1"/>
      <name val="Tahoma"/>
      <family val="2"/>
      <scheme val="minor"/>
    </font>
    <font>
      <sz val="14"/>
      <name val="Browallia New"/>
      <family val="2"/>
    </font>
    <font>
      <sz val="14"/>
      <color theme="1"/>
      <name val="Browallia New"/>
      <family val="2"/>
    </font>
    <font>
      <sz val="11"/>
      <color rgb="FFFF0000"/>
      <name val="Tahoma"/>
      <family val="2"/>
      <scheme val="minor"/>
    </font>
    <font>
      <sz val="9"/>
      <color theme="1"/>
      <name val="Tahoma"/>
      <family val="2"/>
      <scheme val="minor"/>
    </font>
    <font>
      <sz val="9"/>
      <color rgb="FFFF0000"/>
      <name val="Tahoma"/>
      <family val="2"/>
      <scheme val="minor"/>
    </font>
    <font>
      <b/>
      <sz val="10"/>
      <color rgb="FFFFFFFF"/>
      <name val="MS Sans Serif"/>
    </font>
    <font>
      <sz val="7.5"/>
      <color rgb="FF000000"/>
      <name val="MS Sans Serif"/>
    </font>
    <font>
      <b/>
      <sz val="7.5"/>
      <color rgb="FF000000"/>
      <name val="MS Sans Serif"/>
    </font>
    <font>
      <sz val="7.5"/>
      <color rgb="FFFFFFFF"/>
      <name val="MS Sans Serif"/>
    </font>
    <font>
      <sz val="10"/>
      <color rgb="FF3300CC"/>
      <name val="MS Sans Serif"/>
    </font>
    <font>
      <b/>
      <sz val="10"/>
      <color rgb="FF3300CC"/>
      <name val="MS Sans Serif"/>
    </font>
    <font>
      <sz val="7.5"/>
      <color theme="1"/>
      <name val="Times New Roman"/>
      <family val="1"/>
    </font>
    <font>
      <sz val="16"/>
      <name val="TH Sarabun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5B1B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E6EEF7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10" fillId="0" borderId="0"/>
    <xf numFmtId="18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" fillId="0" borderId="0" xfId="0" quotePrefix="1" applyFont="1" applyAlignment="1">
      <alignment vertical="center" wrapText="1"/>
    </xf>
    <xf numFmtId="0" fontId="11" fillId="0" borderId="0" xfId="5"/>
    <xf numFmtId="0" fontId="14" fillId="5" borderId="0" xfId="0" applyFont="1" applyFill="1" applyAlignment="1">
      <alignment horizontal="center"/>
    </xf>
    <xf numFmtId="0" fontId="14" fillId="5" borderId="0" xfId="0" applyFont="1" applyFill="1"/>
    <xf numFmtId="2" fontId="14" fillId="5" borderId="0" xfId="0" applyNumberFormat="1" applyFont="1" applyFill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6" xfId="0" applyFont="1" applyBorder="1"/>
    <xf numFmtId="14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4" fillId="0" borderId="0" xfId="0" applyFont="1"/>
    <xf numFmtId="190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0" fontId="15" fillId="0" borderId="1" xfId="0" applyFont="1" applyBorder="1"/>
    <xf numFmtId="14" fontId="15" fillId="0" borderId="1" xfId="6" applyNumberFormat="1" applyFont="1" applyFill="1" applyBorder="1" applyAlignment="1">
      <alignment horizontal="center" vertical="center"/>
    </xf>
    <xf numFmtId="2" fontId="16" fillId="0" borderId="1" xfId="0" applyNumberFormat="1" applyFont="1" applyBorder="1"/>
    <xf numFmtId="0" fontId="16" fillId="6" borderId="1" xfId="0" applyFont="1" applyFill="1" applyBorder="1"/>
    <xf numFmtId="14" fontId="15" fillId="6" borderId="1" xfId="6" applyNumberFormat="1" applyFont="1" applyFill="1" applyBorder="1" applyAlignment="1">
      <alignment horizontal="center" vertical="center"/>
    </xf>
    <xf numFmtId="2" fontId="16" fillId="6" borderId="1" xfId="0" applyNumberFormat="1" applyFont="1" applyFill="1" applyBorder="1"/>
    <xf numFmtId="0" fontId="18" fillId="0" borderId="0" xfId="0" applyFont="1"/>
    <xf numFmtId="14" fontId="18" fillId="0" borderId="0" xfId="0" applyNumberFormat="1" applyFont="1"/>
    <xf numFmtId="2" fontId="18" fillId="0" borderId="0" xfId="0" applyNumberFormat="1" applyFont="1"/>
    <xf numFmtId="0" fontId="17" fillId="0" borderId="0" xfId="0" applyFont="1"/>
    <xf numFmtId="0" fontId="19" fillId="0" borderId="0" xfId="0" applyFont="1"/>
    <xf numFmtId="0" fontId="17" fillId="7" borderId="0" xfId="0" applyFont="1" applyFill="1"/>
    <xf numFmtId="0" fontId="17" fillId="0" borderId="0" xfId="0" applyFont="1" applyAlignment="1"/>
    <xf numFmtId="0" fontId="19" fillId="0" borderId="0" xfId="0" applyNumberFormat="1" applyFont="1"/>
    <xf numFmtId="22" fontId="19" fillId="0" borderId="0" xfId="0" applyNumberFormat="1" applyFont="1"/>
    <xf numFmtId="0" fontId="20" fillId="8" borderId="0" xfId="0" applyFont="1" applyFill="1" applyAlignment="1">
      <alignment horizontal="left" vertical="center" wrapText="1"/>
    </xf>
    <xf numFmtId="0" fontId="0" fillId="7" borderId="0" xfId="0" applyFill="1"/>
    <xf numFmtId="0" fontId="21" fillId="0" borderId="0" xfId="0" applyFont="1" applyAlignment="1">
      <alignment horizontal="left" vertical="center"/>
    </xf>
    <xf numFmtId="0" fontId="0" fillId="0" borderId="0" xfId="0" applyAlignment="1"/>
    <xf numFmtId="0" fontId="18" fillId="0" borderId="0" xfId="0" applyNumberFormat="1" applyFont="1"/>
    <xf numFmtId="22" fontId="18" fillId="0" borderId="0" xfId="0" applyNumberFormat="1" applyFont="1"/>
    <xf numFmtId="20" fontId="18" fillId="0" borderId="0" xfId="0" applyNumberFormat="1" applyFont="1"/>
    <xf numFmtId="0" fontId="23" fillId="9" borderId="0" xfId="0" applyFont="1" applyFill="1" applyAlignment="1">
      <alignment horizontal="center" vertical="center"/>
    </xf>
    <xf numFmtId="0" fontId="24" fillId="10" borderId="8" xfId="0" applyFont="1" applyFill="1" applyBorder="1" applyAlignment="1">
      <alignment horizontal="center" vertical="center" wrapText="1"/>
    </xf>
    <xf numFmtId="0" fontId="25" fillId="10" borderId="8" xfId="0" applyFont="1" applyFill="1" applyBorder="1" applyAlignment="1">
      <alignment horizontal="center" vertical="center" wrapText="1"/>
    </xf>
    <xf numFmtId="0" fontId="26" fillId="11" borderId="0" xfId="0" applyFont="1" applyFill="1" applyAlignment="1">
      <alignment horizontal="center" vertical="center"/>
    </xf>
    <xf numFmtId="14" fontId="26" fillId="11" borderId="0" xfId="0" applyNumberFormat="1" applyFont="1" applyFill="1" applyAlignment="1">
      <alignment horizontal="right" vertical="center"/>
    </xf>
    <xf numFmtId="0" fontId="26" fillId="11" borderId="0" xfId="0" applyFont="1" applyFill="1" applyAlignment="1">
      <alignment horizontal="right" vertical="center"/>
    </xf>
    <xf numFmtId="0" fontId="26" fillId="12" borderId="0" xfId="0" applyFont="1" applyFill="1" applyAlignment="1">
      <alignment horizontal="center" vertical="center"/>
    </xf>
    <xf numFmtId="14" fontId="26" fillId="12" borderId="0" xfId="0" applyNumberFormat="1" applyFont="1" applyFill="1" applyAlignment="1">
      <alignment horizontal="right" vertical="center"/>
    </xf>
    <xf numFmtId="0" fontId="26" fillId="12" borderId="0" xfId="0" applyFont="1" applyFill="1" applyAlignment="1">
      <alignment horizontal="right" vertical="center"/>
    </xf>
    <xf numFmtId="22" fontId="24" fillId="10" borderId="8" xfId="0" applyNumberFormat="1" applyFont="1" applyFill="1" applyBorder="1" applyAlignment="1">
      <alignment horizontal="center" vertical="center" wrapText="1"/>
    </xf>
    <xf numFmtId="4" fontId="25" fillId="10" borderId="8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14" fontId="18" fillId="0" borderId="5" xfId="0" applyNumberFormat="1" applyFont="1" applyBorder="1"/>
    <xf numFmtId="2" fontId="18" fillId="0" borderId="5" xfId="0" applyNumberFormat="1" applyFont="1" applyBorder="1"/>
    <xf numFmtId="0" fontId="18" fillId="0" borderId="5" xfId="0" applyFont="1" applyBorder="1"/>
    <xf numFmtId="0" fontId="13" fillId="0" borderId="0" xfId="0" quotePrefix="1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8" borderId="0" xfId="0" applyFont="1" applyFill="1" applyAlignment="1">
      <alignment horizontal="left" vertical="center" wrapText="1"/>
    </xf>
    <xf numFmtId="0" fontId="20" fillId="8" borderId="7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</cellXfs>
  <cellStyles count="7">
    <cellStyle name="Comma 2" xfId="4"/>
    <cellStyle name="Hyperlink" xfId="5" builtinId="8"/>
    <cellStyle name="Normal" xfId="0" builtinId="0"/>
    <cellStyle name="Normal 2" xfId="1"/>
    <cellStyle name="Normal 3" xfId="3"/>
    <cellStyle name="ปกติ_August  2009" xfId="2"/>
    <cellStyle name="ปกติ_Rating Curve Pho Ma" xfId="6"/>
  </cellStyles>
  <dxfs count="0"/>
  <tableStyles count="0" defaultTableStyle="TableStyleMedium2" defaultPivotStyle="PivotStyleLight16"/>
  <colors>
    <mruColors>
      <color rgb="FF00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SD03</c:v>
            </c:pt>
            <c:pt idx="1">
              <c:v>บ้านหัวเห่ว (ท้ายเขื่อนปากมูล)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500</c:v>
                </c:pt>
                <c:pt idx="1">
                  <c:v>564</c:v>
                </c:pt>
                <c:pt idx="2">
                  <c:v>629</c:v>
                </c:pt>
                <c:pt idx="3">
                  <c:v>695</c:v>
                </c:pt>
                <c:pt idx="4">
                  <c:v>760</c:v>
                </c:pt>
                <c:pt idx="5">
                  <c:v>825</c:v>
                </c:pt>
                <c:pt idx="6">
                  <c:v>890</c:v>
                </c:pt>
                <c:pt idx="7">
                  <c:v>957</c:v>
                </c:pt>
                <c:pt idx="8">
                  <c:v>1023</c:v>
                </c:pt>
                <c:pt idx="9">
                  <c:v>1090</c:v>
                </c:pt>
                <c:pt idx="10">
                  <c:v>1156</c:v>
                </c:pt>
                <c:pt idx="11">
                  <c:v>1226</c:v>
                </c:pt>
                <c:pt idx="12">
                  <c:v>1300</c:v>
                </c:pt>
                <c:pt idx="13">
                  <c:v>1373</c:v>
                </c:pt>
                <c:pt idx="14">
                  <c:v>1447</c:v>
                </c:pt>
                <c:pt idx="15">
                  <c:v>1524</c:v>
                </c:pt>
                <c:pt idx="16">
                  <c:v>1600</c:v>
                </c:pt>
                <c:pt idx="17">
                  <c:v>1679</c:v>
                </c:pt>
                <c:pt idx="18">
                  <c:v>1753</c:v>
                </c:pt>
                <c:pt idx="19">
                  <c:v>1834</c:v>
                </c:pt>
                <c:pt idx="20">
                  <c:v>1915</c:v>
                </c:pt>
                <c:pt idx="21">
                  <c:v>1996</c:v>
                </c:pt>
                <c:pt idx="22">
                  <c:v>2076</c:v>
                </c:pt>
                <c:pt idx="23">
                  <c:v>2160</c:v>
                </c:pt>
                <c:pt idx="24">
                  <c:v>2241</c:v>
                </c:pt>
                <c:pt idx="25">
                  <c:v>2326</c:v>
                </c:pt>
                <c:pt idx="26">
                  <c:v>2411</c:v>
                </c:pt>
                <c:pt idx="27">
                  <c:v>2501</c:v>
                </c:pt>
                <c:pt idx="28">
                  <c:v>2597</c:v>
                </c:pt>
                <c:pt idx="29">
                  <c:v>2690</c:v>
                </c:pt>
                <c:pt idx="30">
                  <c:v>2782</c:v>
                </c:pt>
                <c:pt idx="31">
                  <c:v>2876</c:v>
                </c:pt>
                <c:pt idx="32">
                  <c:v>2967</c:v>
                </c:pt>
                <c:pt idx="33">
                  <c:v>3060</c:v>
                </c:pt>
                <c:pt idx="34">
                  <c:v>3153</c:v>
                </c:pt>
                <c:pt idx="35">
                  <c:v>3255</c:v>
                </c:pt>
                <c:pt idx="36">
                  <c:v>3359</c:v>
                </c:pt>
                <c:pt idx="37">
                  <c:v>3464</c:v>
                </c:pt>
                <c:pt idx="38">
                  <c:v>3570</c:v>
                </c:pt>
                <c:pt idx="39">
                  <c:v>3680</c:v>
                </c:pt>
                <c:pt idx="40">
                  <c:v>3785</c:v>
                </c:pt>
                <c:pt idx="41">
                  <c:v>3894</c:v>
                </c:pt>
                <c:pt idx="42">
                  <c:v>4006</c:v>
                </c:pt>
                <c:pt idx="43">
                  <c:v>4119</c:v>
                </c:pt>
                <c:pt idx="44">
                  <c:v>4245</c:v>
                </c:pt>
                <c:pt idx="45">
                  <c:v>4364</c:v>
                </c:pt>
                <c:pt idx="46">
                  <c:v>4488</c:v>
                </c:pt>
                <c:pt idx="47">
                  <c:v>4613</c:v>
                </c:pt>
                <c:pt idx="48">
                  <c:v>4735</c:v>
                </c:pt>
                <c:pt idx="49">
                  <c:v>4870</c:v>
                </c:pt>
                <c:pt idx="50">
                  <c:v>5000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95.3</c:v>
                </c:pt>
                <c:pt idx="1">
                  <c:v>95.4</c:v>
                </c:pt>
                <c:pt idx="2">
                  <c:v>95.5</c:v>
                </c:pt>
                <c:pt idx="3">
                  <c:v>95.6</c:v>
                </c:pt>
                <c:pt idx="4">
                  <c:v>95.7</c:v>
                </c:pt>
                <c:pt idx="5">
                  <c:v>95.8</c:v>
                </c:pt>
                <c:pt idx="6">
                  <c:v>95.9</c:v>
                </c:pt>
                <c:pt idx="7">
                  <c:v>96.000000000000099</c:v>
                </c:pt>
                <c:pt idx="8">
                  <c:v>96.100000000000094</c:v>
                </c:pt>
                <c:pt idx="9">
                  <c:v>96.200000000000102</c:v>
                </c:pt>
                <c:pt idx="10">
                  <c:v>96.300000000000097</c:v>
                </c:pt>
                <c:pt idx="11">
                  <c:v>96.400000000000105</c:v>
                </c:pt>
                <c:pt idx="12">
                  <c:v>96.500000000000099</c:v>
                </c:pt>
                <c:pt idx="13">
                  <c:v>96.600000000000094</c:v>
                </c:pt>
                <c:pt idx="14">
                  <c:v>96.700000000000102</c:v>
                </c:pt>
                <c:pt idx="15">
                  <c:v>96.800000000000097</c:v>
                </c:pt>
                <c:pt idx="16">
                  <c:v>96.900000000000105</c:v>
                </c:pt>
                <c:pt idx="17">
                  <c:v>97.000000000000099</c:v>
                </c:pt>
                <c:pt idx="18">
                  <c:v>97.100000000000193</c:v>
                </c:pt>
                <c:pt idx="19">
                  <c:v>97.200000000000202</c:v>
                </c:pt>
                <c:pt idx="20">
                  <c:v>97.300000000000196</c:v>
                </c:pt>
                <c:pt idx="21">
                  <c:v>97.400000000000205</c:v>
                </c:pt>
                <c:pt idx="22">
                  <c:v>97.500000000000199</c:v>
                </c:pt>
                <c:pt idx="23">
                  <c:v>97.600000000000193</c:v>
                </c:pt>
                <c:pt idx="24">
                  <c:v>97.700000000000202</c:v>
                </c:pt>
                <c:pt idx="25">
                  <c:v>97.800000000000196</c:v>
                </c:pt>
                <c:pt idx="26">
                  <c:v>97.900000000000205</c:v>
                </c:pt>
                <c:pt idx="27">
                  <c:v>98.000000000000199</c:v>
                </c:pt>
                <c:pt idx="28">
                  <c:v>98.100000000000193</c:v>
                </c:pt>
                <c:pt idx="29">
                  <c:v>98.200000000000202</c:v>
                </c:pt>
                <c:pt idx="30">
                  <c:v>98.300000000000296</c:v>
                </c:pt>
                <c:pt idx="31">
                  <c:v>98.400000000000304</c:v>
                </c:pt>
                <c:pt idx="32">
                  <c:v>98.500000000000298</c:v>
                </c:pt>
                <c:pt idx="33">
                  <c:v>98.600000000000307</c:v>
                </c:pt>
                <c:pt idx="34">
                  <c:v>98.700000000000301</c:v>
                </c:pt>
                <c:pt idx="35">
                  <c:v>98.800000000000296</c:v>
                </c:pt>
                <c:pt idx="36">
                  <c:v>98.900000000000304</c:v>
                </c:pt>
                <c:pt idx="37">
                  <c:v>99.000000000000298</c:v>
                </c:pt>
                <c:pt idx="38">
                  <c:v>99.100000000000307</c:v>
                </c:pt>
                <c:pt idx="39">
                  <c:v>99.200000000000301</c:v>
                </c:pt>
                <c:pt idx="40">
                  <c:v>99.300000000000296</c:v>
                </c:pt>
                <c:pt idx="41">
                  <c:v>99.400000000000304</c:v>
                </c:pt>
                <c:pt idx="42">
                  <c:v>99.500000000000398</c:v>
                </c:pt>
                <c:pt idx="43">
                  <c:v>99.600000000000406</c:v>
                </c:pt>
                <c:pt idx="44">
                  <c:v>99.700000000000401</c:v>
                </c:pt>
                <c:pt idx="45">
                  <c:v>99.800000000000395</c:v>
                </c:pt>
                <c:pt idx="46">
                  <c:v>99.900000000000404</c:v>
                </c:pt>
                <c:pt idx="47">
                  <c:v>100</c:v>
                </c:pt>
                <c:pt idx="48">
                  <c:v>100.1</c:v>
                </c:pt>
                <c:pt idx="49">
                  <c:v>100.19999999999899</c:v>
                </c:pt>
                <c:pt idx="50">
                  <c:v>100.29999999999799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data!$H$4:$H$100</c:f>
              <c:numCache>
                <c:formatCode>General</c:formatCode>
                <c:ptCount val="97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3">
                  <c:v>55</c:v>
                </c:pt>
                <c:pt idx="4">
                  <c:v>75</c:v>
                </c:pt>
                <c:pt idx="5">
                  <c:v>100</c:v>
                </c:pt>
                <c:pt idx="6">
                  <c:v>123</c:v>
                </c:pt>
                <c:pt idx="7">
                  <c:v>148</c:v>
                </c:pt>
                <c:pt idx="8">
                  <c:v>175</c:v>
                </c:pt>
                <c:pt idx="9">
                  <c:v>200</c:v>
                </c:pt>
                <c:pt idx="10">
                  <c:v>229</c:v>
                </c:pt>
                <c:pt idx="11">
                  <c:v>257</c:v>
                </c:pt>
                <c:pt idx="12">
                  <c:v>287</c:v>
                </c:pt>
                <c:pt idx="13">
                  <c:v>318</c:v>
                </c:pt>
                <c:pt idx="14">
                  <c:v>351</c:v>
                </c:pt>
                <c:pt idx="15">
                  <c:v>383</c:v>
                </c:pt>
                <c:pt idx="16">
                  <c:v>417</c:v>
                </c:pt>
                <c:pt idx="17">
                  <c:v>450</c:v>
                </c:pt>
                <c:pt idx="18">
                  <c:v>485</c:v>
                </c:pt>
                <c:pt idx="19">
                  <c:v>520</c:v>
                </c:pt>
                <c:pt idx="20">
                  <c:v>557</c:v>
                </c:pt>
                <c:pt idx="21">
                  <c:v>595</c:v>
                </c:pt>
                <c:pt idx="22">
                  <c:v>636</c:v>
                </c:pt>
                <c:pt idx="23">
                  <c:v>676</c:v>
                </c:pt>
                <c:pt idx="24">
                  <c:v>717</c:v>
                </c:pt>
                <c:pt idx="25">
                  <c:v>758</c:v>
                </c:pt>
                <c:pt idx="26">
                  <c:v>800</c:v>
                </c:pt>
                <c:pt idx="27">
                  <c:v>843</c:v>
                </c:pt>
                <c:pt idx="28">
                  <c:v>887</c:v>
                </c:pt>
                <c:pt idx="29">
                  <c:v>934</c:v>
                </c:pt>
                <c:pt idx="30">
                  <c:v>982</c:v>
                </c:pt>
                <c:pt idx="31">
                  <c:v>1032</c:v>
                </c:pt>
                <c:pt idx="32">
                  <c:v>1082</c:v>
                </c:pt>
                <c:pt idx="33">
                  <c:v>1135</c:v>
                </c:pt>
                <c:pt idx="34">
                  <c:v>1189</c:v>
                </c:pt>
                <c:pt idx="35">
                  <c:v>1244</c:v>
                </c:pt>
                <c:pt idx="36">
                  <c:v>1301</c:v>
                </c:pt>
                <c:pt idx="37">
                  <c:v>1359</c:v>
                </c:pt>
                <c:pt idx="38">
                  <c:v>1420</c:v>
                </c:pt>
                <c:pt idx="39">
                  <c:v>1483</c:v>
                </c:pt>
                <c:pt idx="40">
                  <c:v>1548</c:v>
                </c:pt>
                <c:pt idx="41">
                  <c:v>1613</c:v>
                </c:pt>
                <c:pt idx="42">
                  <c:v>1682</c:v>
                </c:pt>
                <c:pt idx="43">
                  <c:v>1754</c:v>
                </c:pt>
                <c:pt idx="44">
                  <c:v>1827</c:v>
                </c:pt>
                <c:pt idx="45">
                  <c:v>1900</c:v>
                </c:pt>
                <c:pt idx="46">
                  <c:v>1978</c:v>
                </c:pt>
                <c:pt idx="47">
                  <c:v>2053</c:v>
                </c:pt>
                <c:pt idx="48">
                  <c:v>2134</c:v>
                </c:pt>
                <c:pt idx="49">
                  <c:v>2217</c:v>
                </c:pt>
                <c:pt idx="50">
                  <c:v>2300</c:v>
                </c:pt>
                <c:pt idx="51">
                  <c:v>2386</c:v>
                </c:pt>
                <c:pt idx="52">
                  <c:v>2474</c:v>
                </c:pt>
                <c:pt idx="53">
                  <c:v>2562</c:v>
                </c:pt>
                <c:pt idx="54">
                  <c:v>2652</c:v>
                </c:pt>
                <c:pt idx="55">
                  <c:v>2744</c:v>
                </c:pt>
                <c:pt idx="56">
                  <c:v>2843</c:v>
                </c:pt>
                <c:pt idx="57">
                  <c:v>2939</c:v>
                </c:pt>
                <c:pt idx="58">
                  <c:v>3039</c:v>
                </c:pt>
                <c:pt idx="59">
                  <c:v>3141</c:v>
                </c:pt>
                <c:pt idx="60">
                  <c:v>3247</c:v>
                </c:pt>
                <c:pt idx="61">
                  <c:v>3352</c:v>
                </c:pt>
                <c:pt idx="62">
                  <c:v>3460</c:v>
                </c:pt>
                <c:pt idx="63">
                  <c:v>3568</c:v>
                </c:pt>
                <c:pt idx="64">
                  <c:v>3679</c:v>
                </c:pt>
                <c:pt idx="65">
                  <c:v>3793</c:v>
                </c:pt>
                <c:pt idx="66">
                  <c:v>3907</c:v>
                </c:pt>
                <c:pt idx="67">
                  <c:v>4018</c:v>
                </c:pt>
                <c:pt idx="68">
                  <c:v>4135</c:v>
                </c:pt>
                <c:pt idx="69">
                  <c:v>4253</c:v>
                </c:pt>
                <c:pt idx="70">
                  <c:v>4376</c:v>
                </c:pt>
                <c:pt idx="71">
                  <c:v>4498</c:v>
                </c:pt>
                <c:pt idx="72">
                  <c:v>4621</c:v>
                </c:pt>
                <c:pt idx="73">
                  <c:v>4741</c:v>
                </c:pt>
                <c:pt idx="74">
                  <c:v>4867</c:v>
                </c:pt>
                <c:pt idx="75">
                  <c:v>5000</c:v>
                </c:pt>
              </c:numCache>
            </c:numRef>
          </c:xVal>
          <c:yVal>
            <c:numRef>
              <c:f>data!$G$4:$G$100</c:f>
              <c:numCache>
                <c:formatCode>General</c:formatCode>
                <c:ptCount val="97"/>
                <c:pt idx="0">
                  <c:v>92.7</c:v>
                </c:pt>
                <c:pt idx="1">
                  <c:v>92.8</c:v>
                </c:pt>
                <c:pt idx="2">
                  <c:v>92.9</c:v>
                </c:pt>
                <c:pt idx="3">
                  <c:v>93</c:v>
                </c:pt>
                <c:pt idx="4">
                  <c:v>93.1</c:v>
                </c:pt>
                <c:pt idx="5">
                  <c:v>93.2</c:v>
                </c:pt>
                <c:pt idx="6">
                  <c:v>93.3</c:v>
                </c:pt>
                <c:pt idx="7">
                  <c:v>93.4</c:v>
                </c:pt>
                <c:pt idx="8">
                  <c:v>93.504000000000005</c:v>
                </c:pt>
                <c:pt idx="9">
                  <c:v>93.6</c:v>
                </c:pt>
                <c:pt idx="10">
                  <c:v>93.7</c:v>
                </c:pt>
                <c:pt idx="11">
                  <c:v>93.8</c:v>
                </c:pt>
                <c:pt idx="12">
                  <c:v>93.9</c:v>
                </c:pt>
                <c:pt idx="13">
                  <c:v>94.001999999999995</c:v>
                </c:pt>
                <c:pt idx="14">
                  <c:v>94.1</c:v>
                </c:pt>
                <c:pt idx="15">
                  <c:v>94.199999999999903</c:v>
                </c:pt>
                <c:pt idx="16">
                  <c:v>94.299999999999898</c:v>
                </c:pt>
                <c:pt idx="17">
                  <c:v>94.399999999999906</c:v>
                </c:pt>
                <c:pt idx="18">
                  <c:v>94.499999999999901</c:v>
                </c:pt>
                <c:pt idx="19">
                  <c:v>94.599999999999895</c:v>
                </c:pt>
                <c:pt idx="20">
                  <c:v>94.699999999999903</c:v>
                </c:pt>
                <c:pt idx="21">
                  <c:v>94.799999999999898</c:v>
                </c:pt>
                <c:pt idx="22">
                  <c:v>94.899999999999906</c:v>
                </c:pt>
                <c:pt idx="23">
                  <c:v>94.999999999999901</c:v>
                </c:pt>
                <c:pt idx="24">
                  <c:v>95.099999999999895</c:v>
                </c:pt>
                <c:pt idx="25">
                  <c:v>95.199999999999903</c:v>
                </c:pt>
                <c:pt idx="26">
                  <c:v>95.299999999999898</c:v>
                </c:pt>
                <c:pt idx="27">
                  <c:v>95.399999999999906</c:v>
                </c:pt>
                <c:pt idx="28">
                  <c:v>95.499999999999901</c:v>
                </c:pt>
                <c:pt idx="29">
                  <c:v>95.599999999999895</c:v>
                </c:pt>
                <c:pt idx="30">
                  <c:v>95.699999999999903</c:v>
                </c:pt>
                <c:pt idx="31">
                  <c:v>95.799999999999898</c:v>
                </c:pt>
                <c:pt idx="32">
                  <c:v>95.899999999999807</c:v>
                </c:pt>
                <c:pt idx="33">
                  <c:v>95.999999999999801</c:v>
                </c:pt>
                <c:pt idx="34">
                  <c:v>96.099999999999795</c:v>
                </c:pt>
                <c:pt idx="35">
                  <c:v>96.199999999999804</c:v>
                </c:pt>
                <c:pt idx="36">
                  <c:v>96.299999999999798</c:v>
                </c:pt>
                <c:pt idx="37">
                  <c:v>96.399999999999807</c:v>
                </c:pt>
                <c:pt idx="38">
                  <c:v>96.499999999999801</c:v>
                </c:pt>
                <c:pt idx="39">
                  <c:v>96.599999999999795</c:v>
                </c:pt>
                <c:pt idx="40">
                  <c:v>96.699999999999804</c:v>
                </c:pt>
                <c:pt idx="41">
                  <c:v>96.799999999999798</c:v>
                </c:pt>
                <c:pt idx="42">
                  <c:v>96.899999999999807</c:v>
                </c:pt>
                <c:pt idx="43">
                  <c:v>96.999999999999801</c:v>
                </c:pt>
                <c:pt idx="44">
                  <c:v>97.099999999999795</c:v>
                </c:pt>
                <c:pt idx="45">
                  <c:v>97.199999999999804</c:v>
                </c:pt>
                <c:pt idx="46">
                  <c:v>97.299999999999798</c:v>
                </c:pt>
                <c:pt idx="47">
                  <c:v>97.399999999999807</c:v>
                </c:pt>
                <c:pt idx="48">
                  <c:v>97.499999999999801</c:v>
                </c:pt>
                <c:pt idx="49">
                  <c:v>97.599999999999795</c:v>
                </c:pt>
                <c:pt idx="50">
                  <c:v>97.699999999999704</c:v>
                </c:pt>
                <c:pt idx="51">
                  <c:v>97.799999999999699</c:v>
                </c:pt>
                <c:pt idx="52">
                  <c:v>97.899999999999693</c:v>
                </c:pt>
                <c:pt idx="53">
                  <c:v>97.999999999999702</c:v>
                </c:pt>
                <c:pt idx="54">
                  <c:v>98.099999999999696</c:v>
                </c:pt>
                <c:pt idx="55">
                  <c:v>98.199999999999704</c:v>
                </c:pt>
                <c:pt idx="56">
                  <c:v>98.299999999999699</c:v>
                </c:pt>
                <c:pt idx="57">
                  <c:v>98.399999999999693</c:v>
                </c:pt>
                <c:pt idx="58">
                  <c:v>98.499999999999702</c:v>
                </c:pt>
                <c:pt idx="59">
                  <c:v>98.599999999999696</c:v>
                </c:pt>
                <c:pt idx="60">
                  <c:v>98.699999999999704</c:v>
                </c:pt>
                <c:pt idx="61">
                  <c:v>98.799999999999699</c:v>
                </c:pt>
                <c:pt idx="62">
                  <c:v>98.899999999999693</c:v>
                </c:pt>
                <c:pt idx="63">
                  <c:v>98.999999999999702</c:v>
                </c:pt>
                <c:pt idx="64">
                  <c:v>99.099999999999696</c:v>
                </c:pt>
                <c:pt idx="65">
                  <c:v>99.199999999999704</c:v>
                </c:pt>
                <c:pt idx="66">
                  <c:v>99.299999999999699</c:v>
                </c:pt>
                <c:pt idx="67">
                  <c:v>99.399999999999693</c:v>
                </c:pt>
                <c:pt idx="68">
                  <c:v>99.499999999999602</c:v>
                </c:pt>
                <c:pt idx="69">
                  <c:v>99.599999999999596</c:v>
                </c:pt>
                <c:pt idx="70">
                  <c:v>99.699999999999605</c:v>
                </c:pt>
                <c:pt idx="71">
                  <c:v>99.799999999999599</c:v>
                </c:pt>
                <c:pt idx="72">
                  <c:v>99.899999999999594</c:v>
                </c:pt>
                <c:pt idx="73">
                  <c:v>99.999999999999602</c:v>
                </c:pt>
                <c:pt idx="74">
                  <c:v>100.1</c:v>
                </c:pt>
                <c:pt idx="75">
                  <c:v>100.2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183760"/>
        <c:axId val="395187024"/>
      </c:scatterChart>
      <c:valAx>
        <c:axId val="39518376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395187024"/>
        <c:crosses val="autoZero"/>
        <c:crossBetween val="midCat"/>
      </c:valAx>
      <c:valAx>
        <c:axId val="39518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39518376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5.58449580376527E-2"/>
          <c:h val="8.1540172061825608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SD03</c:v>
            </c:pt>
            <c:pt idx="1">
              <c:v>บ้านหัวเห่ว (ท้ายเขื่อนปากมูล)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500</c:v>
                </c:pt>
                <c:pt idx="1">
                  <c:v>564</c:v>
                </c:pt>
                <c:pt idx="2">
                  <c:v>629</c:v>
                </c:pt>
                <c:pt idx="3">
                  <c:v>695</c:v>
                </c:pt>
                <c:pt idx="4">
                  <c:v>760</c:v>
                </c:pt>
                <c:pt idx="5">
                  <c:v>825</c:v>
                </c:pt>
                <c:pt idx="6">
                  <c:v>890</c:v>
                </c:pt>
                <c:pt idx="7">
                  <c:v>957</c:v>
                </c:pt>
                <c:pt idx="8">
                  <c:v>1023</c:v>
                </c:pt>
                <c:pt idx="9">
                  <c:v>1090</c:v>
                </c:pt>
                <c:pt idx="10">
                  <c:v>1156</c:v>
                </c:pt>
                <c:pt idx="11">
                  <c:v>1226</c:v>
                </c:pt>
                <c:pt idx="12">
                  <c:v>1300</c:v>
                </c:pt>
                <c:pt idx="13">
                  <c:v>1373</c:v>
                </c:pt>
                <c:pt idx="14">
                  <c:v>1447</c:v>
                </c:pt>
                <c:pt idx="15">
                  <c:v>1524</c:v>
                </c:pt>
                <c:pt idx="16">
                  <c:v>1600</c:v>
                </c:pt>
                <c:pt idx="17">
                  <c:v>1679</c:v>
                </c:pt>
                <c:pt idx="18">
                  <c:v>1753</c:v>
                </c:pt>
                <c:pt idx="19">
                  <c:v>1834</c:v>
                </c:pt>
                <c:pt idx="20">
                  <c:v>1915</c:v>
                </c:pt>
                <c:pt idx="21">
                  <c:v>1996</c:v>
                </c:pt>
                <c:pt idx="22">
                  <c:v>2076</c:v>
                </c:pt>
                <c:pt idx="23">
                  <c:v>2160</c:v>
                </c:pt>
                <c:pt idx="24">
                  <c:v>2241</c:v>
                </c:pt>
                <c:pt idx="25">
                  <c:v>2326</c:v>
                </c:pt>
                <c:pt idx="26">
                  <c:v>2411</c:v>
                </c:pt>
                <c:pt idx="27">
                  <c:v>2501</c:v>
                </c:pt>
                <c:pt idx="28">
                  <c:v>2597</c:v>
                </c:pt>
                <c:pt idx="29">
                  <c:v>2690</c:v>
                </c:pt>
                <c:pt idx="30">
                  <c:v>2782</c:v>
                </c:pt>
                <c:pt idx="31">
                  <c:v>2876</c:v>
                </c:pt>
                <c:pt idx="32">
                  <c:v>2967</c:v>
                </c:pt>
                <c:pt idx="33">
                  <c:v>3060</c:v>
                </c:pt>
                <c:pt idx="34">
                  <c:v>3153</c:v>
                </c:pt>
                <c:pt idx="35">
                  <c:v>3255</c:v>
                </c:pt>
                <c:pt idx="36">
                  <c:v>3359</c:v>
                </c:pt>
                <c:pt idx="37">
                  <c:v>3464</c:v>
                </c:pt>
                <c:pt idx="38">
                  <c:v>3570</c:v>
                </c:pt>
                <c:pt idx="39">
                  <c:v>3680</c:v>
                </c:pt>
                <c:pt idx="40">
                  <c:v>3785</c:v>
                </c:pt>
                <c:pt idx="41">
                  <c:v>3894</c:v>
                </c:pt>
                <c:pt idx="42">
                  <c:v>4006</c:v>
                </c:pt>
                <c:pt idx="43">
                  <c:v>4119</c:v>
                </c:pt>
                <c:pt idx="44">
                  <c:v>4245</c:v>
                </c:pt>
                <c:pt idx="45">
                  <c:v>4364</c:v>
                </c:pt>
                <c:pt idx="46">
                  <c:v>4488</c:v>
                </c:pt>
                <c:pt idx="47">
                  <c:v>4613</c:v>
                </c:pt>
                <c:pt idx="48">
                  <c:v>4735</c:v>
                </c:pt>
                <c:pt idx="49">
                  <c:v>4870</c:v>
                </c:pt>
                <c:pt idx="50">
                  <c:v>5000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95.3</c:v>
                </c:pt>
                <c:pt idx="1">
                  <c:v>95.4</c:v>
                </c:pt>
                <c:pt idx="2">
                  <c:v>95.5</c:v>
                </c:pt>
                <c:pt idx="3">
                  <c:v>95.6</c:v>
                </c:pt>
                <c:pt idx="4">
                  <c:v>95.7</c:v>
                </c:pt>
                <c:pt idx="5">
                  <c:v>95.8</c:v>
                </c:pt>
                <c:pt idx="6">
                  <c:v>95.9</c:v>
                </c:pt>
                <c:pt idx="7">
                  <c:v>96.000000000000099</c:v>
                </c:pt>
                <c:pt idx="8">
                  <c:v>96.100000000000094</c:v>
                </c:pt>
                <c:pt idx="9">
                  <c:v>96.200000000000102</c:v>
                </c:pt>
                <c:pt idx="10">
                  <c:v>96.300000000000097</c:v>
                </c:pt>
                <c:pt idx="11">
                  <c:v>96.400000000000105</c:v>
                </c:pt>
                <c:pt idx="12">
                  <c:v>96.500000000000099</c:v>
                </c:pt>
                <c:pt idx="13">
                  <c:v>96.600000000000094</c:v>
                </c:pt>
                <c:pt idx="14">
                  <c:v>96.700000000000102</c:v>
                </c:pt>
                <c:pt idx="15">
                  <c:v>96.800000000000097</c:v>
                </c:pt>
                <c:pt idx="16">
                  <c:v>96.900000000000105</c:v>
                </c:pt>
                <c:pt idx="17">
                  <c:v>97.000000000000099</c:v>
                </c:pt>
                <c:pt idx="18">
                  <c:v>97.100000000000193</c:v>
                </c:pt>
                <c:pt idx="19">
                  <c:v>97.200000000000202</c:v>
                </c:pt>
                <c:pt idx="20">
                  <c:v>97.300000000000196</c:v>
                </c:pt>
                <c:pt idx="21">
                  <c:v>97.400000000000205</c:v>
                </c:pt>
                <c:pt idx="22">
                  <c:v>97.500000000000199</c:v>
                </c:pt>
                <c:pt idx="23">
                  <c:v>97.600000000000193</c:v>
                </c:pt>
                <c:pt idx="24">
                  <c:v>97.700000000000202</c:v>
                </c:pt>
                <c:pt idx="25">
                  <c:v>97.800000000000196</c:v>
                </c:pt>
                <c:pt idx="26">
                  <c:v>97.900000000000205</c:v>
                </c:pt>
                <c:pt idx="27">
                  <c:v>98.000000000000199</c:v>
                </c:pt>
                <c:pt idx="28">
                  <c:v>98.100000000000193</c:v>
                </c:pt>
                <c:pt idx="29">
                  <c:v>98.200000000000202</c:v>
                </c:pt>
                <c:pt idx="30">
                  <c:v>98.300000000000296</c:v>
                </c:pt>
                <c:pt idx="31">
                  <c:v>98.400000000000304</c:v>
                </c:pt>
                <c:pt idx="32">
                  <c:v>98.500000000000298</c:v>
                </c:pt>
                <c:pt idx="33">
                  <c:v>98.600000000000307</c:v>
                </c:pt>
                <c:pt idx="34">
                  <c:v>98.700000000000301</c:v>
                </c:pt>
                <c:pt idx="35">
                  <c:v>98.800000000000296</c:v>
                </c:pt>
                <c:pt idx="36">
                  <c:v>98.900000000000304</c:v>
                </c:pt>
                <c:pt idx="37">
                  <c:v>99.000000000000298</c:v>
                </c:pt>
                <c:pt idx="38">
                  <c:v>99.100000000000307</c:v>
                </c:pt>
                <c:pt idx="39">
                  <c:v>99.200000000000301</c:v>
                </c:pt>
                <c:pt idx="40">
                  <c:v>99.300000000000296</c:v>
                </c:pt>
                <c:pt idx="41">
                  <c:v>99.400000000000304</c:v>
                </c:pt>
                <c:pt idx="42">
                  <c:v>99.500000000000398</c:v>
                </c:pt>
                <c:pt idx="43">
                  <c:v>99.600000000000406</c:v>
                </c:pt>
                <c:pt idx="44">
                  <c:v>99.700000000000401</c:v>
                </c:pt>
                <c:pt idx="45">
                  <c:v>99.800000000000395</c:v>
                </c:pt>
                <c:pt idx="46">
                  <c:v>99.900000000000404</c:v>
                </c:pt>
                <c:pt idx="47">
                  <c:v>100</c:v>
                </c:pt>
                <c:pt idx="48">
                  <c:v>100.1</c:v>
                </c:pt>
                <c:pt idx="49">
                  <c:v>100.19999999999899</c:v>
                </c:pt>
                <c:pt idx="50">
                  <c:v>100.29999999999799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data!$H$4:$H$100</c:f>
              <c:numCache>
                <c:formatCode>General</c:formatCode>
                <c:ptCount val="97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3">
                  <c:v>55</c:v>
                </c:pt>
                <c:pt idx="4">
                  <c:v>75</c:v>
                </c:pt>
                <c:pt idx="5">
                  <c:v>100</c:v>
                </c:pt>
                <c:pt idx="6">
                  <c:v>123</c:v>
                </c:pt>
                <c:pt idx="7">
                  <c:v>148</c:v>
                </c:pt>
                <c:pt idx="8">
                  <c:v>175</c:v>
                </c:pt>
                <c:pt idx="9">
                  <c:v>200</c:v>
                </c:pt>
                <c:pt idx="10">
                  <c:v>229</c:v>
                </c:pt>
                <c:pt idx="11">
                  <c:v>257</c:v>
                </c:pt>
                <c:pt idx="12">
                  <c:v>287</c:v>
                </c:pt>
                <c:pt idx="13">
                  <c:v>318</c:v>
                </c:pt>
                <c:pt idx="14">
                  <c:v>351</c:v>
                </c:pt>
                <c:pt idx="15">
                  <c:v>383</c:v>
                </c:pt>
                <c:pt idx="16">
                  <c:v>417</c:v>
                </c:pt>
                <c:pt idx="17">
                  <c:v>450</c:v>
                </c:pt>
                <c:pt idx="18">
                  <c:v>485</c:v>
                </c:pt>
                <c:pt idx="19">
                  <c:v>520</c:v>
                </c:pt>
                <c:pt idx="20">
                  <c:v>557</c:v>
                </c:pt>
                <c:pt idx="21">
                  <c:v>595</c:v>
                </c:pt>
                <c:pt idx="22">
                  <c:v>636</c:v>
                </c:pt>
                <c:pt idx="23">
                  <c:v>676</c:v>
                </c:pt>
                <c:pt idx="24">
                  <c:v>717</c:v>
                </c:pt>
                <c:pt idx="25">
                  <c:v>758</c:v>
                </c:pt>
                <c:pt idx="26">
                  <c:v>800</c:v>
                </c:pt>
                <c:pt idx="27">
                  <c:v>843</c:v>
                </c:pt>
                <c:pt idx="28">
                  <c:v>887</c:v>
                </c:pt>
                <c:pt idx="29">
                  <c:v>934</c:v>
                </c:pt>
                <c:pt idx="30">
                  <c:v>982</c:v>
                </c:pt>
                <c:pt idx="31">
                  <c:v>1032</c:v>
                </c:pt>
                <c:pt idx="32">
                  <c:v>1082</c:v>
                </c:pt>
                <c:pt idx="33">
                  <c:v>1135</c:v>
                </c:pt>
                <c:pt idx="34">
                  <c:v>1189</c:v>
                </c:pt>
                <c:pt idx="35">
                  <c:v>1244</c:v>
                </c:pt>
                <c:pt idx="36">
                  <c:v>1301</c:v>
                </c:pt>
                <c:pt idx="37">
                  <c:v>1359</c:v>
                </c:pt>
                <c:pt idx="38">
                  <c:v>1420</c:v>
                </c:pt>
                <c:pt idx="39">
                  <c:v>1483</c:v>
                </c:pt>
                <c:pt idx="40">
                  <c:v>1548</c:v>
                </c:pt>
                <c:pt idx="41">
                  <c:v>1613</c:v>
                </c:pt>
                <c:pt idx="42">
                  <c:v>1682</c:v>
                </c:pt>
                <c:pt idx="43">
                  <c:v>1754</c:v>
                </c:pt>
                <c:pt idx="44">
                  <c:v>1827</c:v>
                </c:pt>
                <c:pt idx="45">
                  <c:v>1900</c:v>
                </c:pt>
                <c:pt idx="46">
                  <c:v>1978</c:v>
                </c:pt>
                <c:pt idx="47">
                  <c:v>2053</c:v>
                </c:pt>
                <c:pt idx="48">
                  <c:v>2134</c:v>
                </c:pt>
                <c:pt idx="49">
                  <c:v>2217</c:v>
                </c:pt>
                <c:pt idx="50">
                  <c:v>2300</c:v>
                </c:pt>
                <c:pt idx="51">
                  <c:v>2386</c:v>
                </c:pt>
                <c:pt idx="52">
                  <c:v>2474</c:v>
                </c:pt>
                <c:pt idx="53">
                  <c:v>2562</c:v>
                </c:pt>
                <c:pt idx="54">
                  <c:v>2652</c:v>
                </c:pt>
                <c:pt idx="55">
                  <c:v>2744</c:v>
                </c:pt>
                <c:pt idx="56">
                  <c:v>2843</c:v>
                </c:pt>
                <c:pt idx="57">
                  <c:v>2939</c:v>
                </c:pt>
                <c:pt idx="58">
                  <c:v>3039</c:v>
                </c:pt>
                <c:pt idx="59">
                  <c:v>3141</c:v>
                </c:pt>
                <c:pt idx="60">
                  <c:v>3247</c:v>
                </c:pt>
                <c:pt idx="61">
                  <c:v>3352</c:v>
                </c:pt>
                <c:pt idx="62">
                  <c:v>3460</c:v>
                </c:pt>
                <c:pt idx="63">
                  <c:v>3568</c:v>
                </c:pt>
                <c:pt idx="64">
                  <c:v>3679</c:v>
                </c:pt>
                <c:pt idx="65">
                  <c:v>3793</c:v>
                </c:pt>
                <c:pt idx="66">
                  <c:v>3907</c:v>
                </c:pt>
                <c:pt idx="67">
                  <c:v>4018</c:v>
                </c:pt>
                <c:pt idx="68">
                  <c:v>4135</c:v>
                </c:pt>
                <c:pt idx="69">
                  <c:v>4253</c:v>
                </c:pt>
                <c:pt idx="70">
                  <c:v>4376</c:v>
                </c:pt>
                <c:pt idx="71">
                  <c:v>4498</c:v>
                </c:pt>
                <c:pt idx="72">
                  <c:v>4621</c:v>
                </c:pt>
                <c:pt idx="73">
                  <c:v>4741</c:v>
                </c:pt>
                <c:pt idx="74">
                  <c:v>4867</c:v>
                </c:pt>
                <c:pt idx="75">
                  <c:v>5000</c:v>
                </c:pt>
              </c:numCache>
            </c:numRef>
          </c:xVal>
          <c:yVal>
            <c:numRef>
              <c:f>data!$G$4:$G$100</c:f>
              <c:numCache>
                <c:formatCode>General</c:formatCode>
                <c:ptCount val="97"/>
                <c:pt idx="0">
                  <c:v>92.7</c:v>
                </c:pt>
                <c:pt idx="1">
                  <c:v>92.8</c:v>
                </c:pt>
                <c:pt idx="2">
                  <c:v>92.9</c:v>
                </c:pt>
                <c:pt idx="3">
                  <c:v>93</c:v>
                </c:pt>
                <c:pt idx="4">
                  <c:v>93.1</c:v>
                </c:pt>
                <c:pt idx="5">
                  <c:v>93.2</c:v>
                </c:pt>
                <c:pt idx="6">
                  <c:v>93.3</c:v>
                </c:pt>
                <c:pt idx="7">
                  <c:v>93.4</c:v>
                </c:pt>
                <c:pt idx="8">
                  <c:v>93.504000000000005</c:v>
                </c:pt>
                <c:pt idx="9">
                  <c:v>93.6</c:v>
                </c:pt>
                <c:pt idx="10">
                  <c:v>93.7</c:v>
                </c:pt>
                <c:pt idx="11">
                  <c:v>93.8</c:v>
                </c:pt>
                <c:pt idx="12">
                  <c:v>93.9</c:v>
                </c:pt>
                <c:pt idx="13">
                  <c:v>94.001999999999995</c:v>
                </c:pt>
                <c:pt idx="14">
                  <c:v>94.1</c:v>
                </c:pt>
                <c:pt idx="15">
                  <c:v>94.199999999999903</c:v>
                </c:pt>
                <c:pt idx="16">
                  <c:v>94.299999999999898</c:v>
                </c:pt>
                <c:pt idx="17">
                  <c:v>94.399999999999906</c:v>
                </c:pt>
                <c:pt idx="18">
                  <c:v>94.499999999999901</c:v>
                </c:pt>
                <c:pt idx="19">
                  <c:v>94.599999999999895</c:v>
                </c:pt>
                <c:pt idx="20">
                  <c:v>94.699999999999903</c:v>
                </c:pt>
                <c:pt idx="21">
                  <c:v>94.799999999999898</c:v>
                </c:pt>
                <c:pt idx="22">
                  <c:v>94.899999999999906</c:v>
                </c:pt>
                <c:pt idx="23">
                  <c:v>94.999999999999901</c:v>
                </c:pt>
                <c:pt idx="24">
                  <c:v>95.099999999999895</c:v>
                </c:pt>
                <c:pt idx="25">
                  <c:v>95.199999999999903</c:v>
                </c:pt>
                <c:pt idx="26">
                  <c:v>95.299999999999898</c:v>
                </c:pt>
                <c:pt idx="27">
                  <c:v>95.399999999999906</c:v>
                </c:pt>
                <c:pt idx="28">
                  <c:v>95.499999999999901</c:v>
                </c:pt>
                <c:pt idx="29">
                  <c:v>95.599999999999895</c:v>
                </c:pt>
                <c:pt idx="30">
                  <c:v>95.699999999999903</c:v>
                </c:pt>
                <c:pt idx="31">
                  <c:v>95.799999999999898</c:v>
                </c:pt>
                <c:pt idx="32">
                  <c:v>95.899999999999807</c:v>
                </c:pt>
                <c:pt idx="33">
                  <c:v>95.999999999999801</c:v>
                </c:pt>
                <c:pt idx="34">
                  <c:v>96.099999999999795</c:v>
                </c:pt>
                <c:pt idx="35">
                  <c:v>96.199999999999804</c:v>
                </c:pt>
                <c:pt idx="36">
                  <c:v>96.299999999999798</c:v>
                </c:pt>
                <c:pt idx="37">
                  <c:v>96.399999999999807</c:v>
                </c:pt>
                <c:pt idx="38">
                  <c:v>96.499999999999801</c:v>
                </c:pt>
                <c:pt idx="39">
                  <c:v>96.599999999999795</c:v>
                </c:pt>
                <c:pt idx="40">
                  <c:v>96.699999999999804</c:v>
                </c:pt>
                <c:pt idx="41">
                  <c:v>96.799999999999798</c:v>
                </c:pt>
                <c:pt idx="42">
                  <c:v>96.899999999999807</c:v>
                </c:pt>
                <c:pt idx="43">
                  <c:v>96.999999999999801</c:v>
                </c:pt>
                <c:pt idx="44">
                  <c:v>97.099999999999795</c:v>
                </c:pt>
                <c:pt idx="45">
                  <c:v>97.199999999999804</c:v>
                </c:pt>
                <c:pt idx="46">
                  <c:v>97.299999999999798</c:v>
                </c:pt>
                <c:pt idx="47">
                  <c:v>97.399999999999807</c:v>
                </c:pt>
                <c:pt idx="48">
                  <c:v>97.499999999999801</c:v>
                </c:pt>
                <c:pt idx="49">
                  <c:v>97.599999999999795</c:v>
                </c:pt>
                <c:pt idx="50">
                  <c:v>97.699999999999704</c:v>
                </c:pt>
                <c:pt idx="51">
                  <c:v>97.799999999999699</c:v>
                </c:pt>
                <c:pt idx="52">
                  <c:v>97.899999999999693</c:v>
                </c:pt>
                <c:pt idx="53">
                  <c:v>97.999999999999702</c:v>
                </c:pt>
                <c:pt idx="54">
                  <c:v>98.099999999999696</c:v>
                </c:pt>
                <c:pt idx="55">
                  <c:v>98.199999999999704</c:v>
                </c:pt>
                <c:pt idx="56">
                  <c:v>98.299999999999699</c:v>
                </c:pt>
                <c:pt idx="57">
                  <c:v>98.399999999999693</c:v>
                </c:pt>
                <c:pt idx="58">
                  <c:v>98.499999999999702</c:v>
                </c:pt>
                <c:pt idx="59">
                  <c:v>98.599999999999696</c:v>
                </c:pt>
                <c:pt idx="60">
                  <c:v>98.699999999999704</c:v>
                </c:pt>
                <c:pt idx="61">
                  <c:v>98.799999999999699</c:v>
                </c:pt>
                <c:pt idx="62">
                  <c:v>98.899999999999693</c:v>
                </c:pt>
                <c:pt idx="63">
                  <c:v>98.999999999999702</c:v>
                </c:pt>
                <c:pt idx="64">
                  <c:v>99.099999999999696</c:v>
                </c:pt>
                <c:pt idx="65">
                  <c:v>99.199999999999704</c:v>
                </c:pt>
                <c:pt idx="66">
                  <c:v>99.299999999999699</c:v>
                </c:pt>
                <c:pt idx="67">
                  <c:v>99.399999999999693</c:v>
                </c:pt>
                <c:pt idx="68">
                  <c:v>99.499999999999602</c:v>
                </c:pt>
                <c:pt idx="69">
                  <c:v>99.599999999999596</c:v>
                </c:pt>
                <c:pt idx="70">
                  <c:v>99.699999999999605</c:v>
                </c:pt>
                <c:pt idx="71">
                  <c:v>99.799999999999599</c:v>
                </c:pt>
                <c:pt idx="72">
                  <c:v>99.899999999999594</c:v>
                </c:pt>
                <c:pt idx="73">
                  <c:v>99.999999999999602</c:v>
                </c:pt>
                <c:pt idx="74">
                  <c:v>100.1</c:v>
                </c:pt>
                <c:pt idx="75">
                  <c:v>100.2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185936"/>
        <c:axId val="39519300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'compare-curve'!$N$3</c15:sqref>
                        </c15:formulaRef>
                      </c:ext>
                    </c:extLst>
                    <c:strCache>
                      <c:ptCount val="1"/>
                      <c:pt idx="0">
                        <c:v>EGAT WY201X - R1</c:v>
                      </c:pt>
                    </c:strCache>
                  </c:strRef>
                </c:tx>
                <c:spPr>
                  <a:ln w="2540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>
                      <c:ext uri="{02D57815-91ED-43cb-92C2-25804820EDAC}">
                        <c15:formulaRef>
                          <c15:sqref>'compare-curve'!$O$6:$O$500</c15:sqref>
                        </c15:formulaRef>
                      </c:ext>
                    </c:extLst>
                    <c:strCache>
                      <c:ptCount val="9"/>
                      <c:pt idx="0">
                        <c:v>-</c:v>
                      </c:pt>
                      <c:pt idx="1">
                        <c:v>-</c:v>
                      </c:pt>
                      <c:pt idx="2">
                        <c:v>-</c:v>
                      </c:pt>
                      <c:pt idx="3">
                        <c:v>-</c:v>
                      </c:pt>
                      <c:pt idx="4">
                        <c:v>-</c:v>
                      </c:pt>
                      <c:pt idx="5">
                        <c:v>-</c:v>
                      </c:pt>
                      <c:pt idx="6">
                        <c:v>-</c:v>
                      </c:pt>
                      <c:pt idx="7">
                        <c:v>-</c:v>
                      </c:pt>
                      <c:pt idx="8">
                        <c:v>-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'compare-curve'!$N$6:$N$500</c15:sqref>
                        </c15:formulaRef>
                      </c:ext>
                    </c:extLst>
                    <c:numCache>
                      <c:formatCode>General</c:formatCode>
                      <c:ptCount val="49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'compare-curve'!$Q$3</c15:sqref>
                        </c15:formulaRef>
                      </c:ext>
                    </c:extLst>
                    <c:strCache>
                      <c:ptCount val="1"/>
                      <c:pt idx="0">
                        <c:v>EGAT WY201X - R2</c:v>
                      </c:pt>
                    </c:strCache>
                  </c:strRef>
                </c:tx>
                <c:spPr>
                  <a:ln w="254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'compare-curve'!$R$6:$R$27</c15:sqref>
                        </c15:formulaRef>
                      </c:ext>
                    </c:extLst>
                    <c:strCache>
                      <c:ptCount val="9"/>
                      <c:pt idx="0">
                        <c:v>-</c:v>
                      </c:pt>
                      <c:pt idx="1">
                        <c:v>-</c:v>
                      </c:pt>
                      <c:pt idx="2">
                        <c:v>-</c:v>
                      </c:pt>
                      <c:pt idx="3">
                        <c:v>-</c:v>
                      </c:pt>
                      <c:pt idx="4">
                        <c:v>-</c:v>
                      </c:pt>
                      <c:pt idx="5">
                        <c:v>-</c:v>
                      </c:pt>
                      <c:pt idx="6">
                        <c:v>-</c:v>
                      </c:pt>
                      <c:pt idx="7">
                        <c:v>-</c:v>
                      </c:pt>
                      <c:pt idx="8">
                        <c:v>-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'compare-curve'!$Q$6:$Q$27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39518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395193008"/>
        <c:crosses val="autoZero"/>
        <c:crossBetween val="midCat"/>
      </c:valAx>
      <c:valAx>
        <c:axId val="395193008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39518593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0.16067984058971968"/>
          <c:h val="0.1630803441236512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"สถานีโขงเจียม กรมทรัพยากรน้ำ"</c:f>
          <c:strCache>
            <c:ptCount val="1"/>
            <c:pt idx="0">
              <c:v>สถานีโขงเจียม กรมทรัพยากรน้ำ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'ระดับโขงเจียม-กย62'!$S$3</c:f>
              <c:strCache>
                <c:ptCount val="1"/>
                <c:pt idx="0">
                  <c:v>ระดับน้ำ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'ระดับโขงเจียม-กย62'!$R$4:$R$50</c:f>
              <c:numCache>
                <c:formatCode>m/d/yyyy</c:formatCode>
                <c:ptCount val="47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</c:numCache>
            </c:numRef>
          </c:xVal>
          <c:yVal>
            <c:numRef>
              <c:f>'ระดับโขงเจียม-กย62'!$S$4:$S$50</c:f>
              <c:numCache>
                <c:formatCode>General</c:formatCode>
                <c:ptCount val="47"/>
                <c:pt idx="0">
                  <c:v>101.87</c:v>
                </c:pt>
                <c:pt idx="1">
                  <c:v>101.85</c:v>
                </c:pt>
                <c:pt idx="2">
                  <c:v>102.85</c:v>
                </c:pt>
                <c:pt idx="3">
                  <c:v>104.32</c:v>
                </c:pt>
                <c:pt idx="4">
                  <c:v>104.75</c:v>
                </c:pt>
                <c:pt idx="5">
                  <c:v>104.45</c:v>
                </c:pt>
                <c:pt idx="6">
                  <c:v>104.05</c:v>
                </c:pt>
                <c:pt idx="7">
                  <c:v>103.58</c:v>
                </c:pt>
                <c:pt idx="8">
                  <c:v>103.23</c:v>
                </c:pt>
                <c:pt idx="9">
                  <c:v>102.88</c:v>
                </c:pt>
                <c:pt idx="10">
                  <c:v>102.71</c:v>
                </c:pt>
                <c:pt idx="11">
                  <c:v>102.53</c:v>
                </c:pt>
                <c:pt idx="12">
                  <c:v>102.54</c:v>
                </c:pt>
                <c:pt idx="13">
                  <c:v>102.42</c:v>
                </c:pt>
                <c:pt idx="14">
                  <c:v>102.02</c:v>
                </c:pt>
                <c:pt idx="15">
                  <c:v>101.37</c:v>
                </c:pt>
                <c:pt idx="16">
                  <c:v>100.56</c:v>
                </c:pt>
                <c:pt idx="17">
                  <c:v>99.71</c:v>
                </c:pt>
                <c:pt idx="18">
                  <c:v>98.99</c:v>
                </c:pt>
                <c:pt idx="19">
                  <c:v>98.46</c:v>
                </c:pt>
                <c:pt idx="20">
                  <c:v>98.17</c:v>
                </c:pt>
                <c:pt idx="21">
                  <c:v>97.81</c:v>
                </c:pt>
                <c:pt idx="22">
                  <c:v>97.4</c:v>
                </c:pt>
                <c:pt idx="23" formatCode="0.00">
                  <c:v>97</c:v>
                </c:pt>
                <c:pt idx="24" formatCode="0.00">
                  <c:v>96.59</c:v>
                </c:pt>
                <c:pt idx="25" formatCode="0.00">
                  <c:v>96.16</c:v>
                </c:pt>
                <c:pt idx="26" formatCode="0.00">
                  <c:v>95.77</c:v>
                </c:pt>
                <c:pt idx="27" formatCode="0.00">
                  <c:v>95.46</c:v>
                </c:pt>
                <c:pt idx="28" formatCode="0.00">
                  <c:v>95.2</c:v>
                </c:pt>
                <c:pt idx="29" formatCode="0.00">
                  <c:v>94.94</c:v>
                </c:pt>
                <c:pt idx="30" formatCode="0.00">
                  <c:v>94.66</c:v>
                </c:pt>
                <c:pt idx="31" formatCode="0.00">
                  <c:v>94.43</c:v>
                </c:pt>
                <c:pt idx="32" formatCode="0.00">
                  <c:v>94.12</c:v>
                </c:pt>
                <c:pt idx="33" formatCode="0.00">
                  <c:v>93.93</c:v>
                </c:pt>
                <c:pt idx="34" formatCode="0.00">
                  <c:v>93.79</c:v>
                </c:pt>
                <c:pt idx="35" formatCode="0.00">
                  <c:v>93.59</c:v>
                </c:pt>
                <c:pt idx="36" formatCode="0.00">
                  <c:v>93.38</c:v>
                </c:pt>
                <c:pt idx="37" formatCode="0.00">
                  <c:v>93.01</c:v>
                </c:pt>
                <c:pt idx="38" formatCode="0.00">
                  <c:v>92.48</c:v>
                </c:pt>
                <c:pt idx="39" formatCode="0.00">
                  <c:v>92.29</c:v>
                </c:pt>
                <c:pt idx="40" formatCode="0.00">
                  <c:v>92.33</c:v>
                </c:pt>
                <c:pt idx="41" formatCode="0.00">
                  <c:v>92.23</c:v>
                </c:pt>
                <c:pt idx="42" formatCode="0.00">
                  <c:v>92.25</c:v>
                </c:pt>
                <c:pt idx="43" formatCode="0.00">
                  <c:v>92.15</c:v>
                </c:pt>
                <c:pt idx="44" formatCode="0.00">
                  <c:v>92.04</c:v>
                </c:pt>
                <c:pt idx="45" formatCode="0.00">
                  <c:v>91.96</c:v>
                </c:pt>
                <c:pt idx="46" formatCode="0.00">
                  <c:v>91.75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187568"/>
        <c:axId val="395179408"/>
      </c:scatterChart>
      <c:scatterChart>
        <c:scatterStyle val="lineMarker"/>
        <c:varyColors val="0"/>
        <c:ser>
          <c:idx val="1"/>
          <c:order val="1"/>
          <c:tx>
            <c:strRef>
              <c:f>'ระดับโขงเจียม-กย62'!$U$3</c:f>
              <c:strCache>
                <c:ptCount val="1"/>
                <c:pt idx="0">
                  <c:v>ปริมาณน้ำ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'ระดับโขงเจียม-กย62'!$R$4:$R$50</c:f>
              <c:numCache>
                <c:formatCode>m/d/yyyy</c:formatCode>
                <c:ptCount val="47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</c:numCache>
            </c:numRef>
          </c:xVal>
          <c:yVal>
            <c:numRef>
              <c:f>'ระดับโขงเจียม-กย62'!$U$4:$U$50</c:f>
              <c:numCache>
                <c:formatCode>General</c:formatCode>
                <c:ptCount val="47"/>
                <c:pt idx="0">
                  <c:v>31000</c:v>
                </c:pt>
                <c:pt idx="1">
                  <c:v>30900</c:v>
                </c:pt>
                <c:pt idx="2">
                  <c:v>34700</c:v>
                </c:pt>
                <c:pt idx="3">
                  <c:v>40600</c:v>
                </c:pt>
                <c:pt idx="4">
                  <c:v>42400</c:v>
                </c:pt>
                <c:pt idx="5">
                  <c:v>41100</c:v>
                </c:pt>
                <c:pt idx="6">
                  <c:v>39500</c:v>
                </c:pt>
                <c:pt idx="7">
                  <c:v>37600</c:v>
                </c:pt>
                <c:pt idx="8">
                  <c:v>36200</c:v>
                </c:pt>
                <c:pt idx="9">
                  <c:v>34800</c:v>
                </c:pt>
                <c:pt idx="10">
                  <c:v>34200</c:v>
                </c:pt>
                <c:pt idx="11">
                  <c:v>33500</c:v>
                </c:pt>
                <c:pt idx="12">
                  <c:v>33500</c:v>
                </c:pt>
                <c:pt idx="13">
                  <c:v>33000</c:v>
                </c:pt>
                <c:pt idx="14">
                  <c:v>31500</c:v>
                </c:pt>
                <c:pt idx="15">
                  <c:v>29100</c:v>
                </c:pt>
                <c:pt idx="16">
                  <c:v>26300</c:v>
                </c:pt>
                <c:pt idx="17">
                  <c:v>23400</c:v>
                </c:pt>
                <c:pt idx="18">
                  <c:v>21000</c:v>
                </c:pt>
                <c:pt idx="19">
                  <c:v>19400</c:v>
                </c:pt>
                <c:pt idx="20">
                  <c:v>18500</c:v>
                </c:pt>
                <c:pt idx="21">
                  <c:v>17400</c:v>
                </c:pt>
                <c:pt idx="22">
                  <c:v>16200</c:v>
                </c:pt>
                <c:pt idx="23">
                  <c:v>15100</c:v>
                </c:pt>
                <c:pt idx="24">
                  <c:v>14000</c:v>
                </c:pt>
                <c:pt idx="25">
                  <c:v>12800</c:v>
                </c:pt>
                <c:pt idx="26">
                  <c:v>11800</c:v>
                </c:pt>
                <c:pt idx="27">
                  <c:v>11100</c:v>
                </c:pt>
                <c:pt idx="28">
                  <c:v>10400</c:v>
                </c:pt>
                <c:pt idx="29">
                  <c:v>9800</c:v>
                </c:pt>
                <c:pt idx="30">
                  <c:v>9200</c:v>
                </c:pt>
                <c:pt idx="31">
                  <c:v>8700</c:v>
                </c:pt>
                <c:pt idx="32">
                  <c:v>8000</c:v>
                </c:pt>
                <c:pt idx="33">
                  <c:v>7600</c:v>
                </c:pt>
                <c:pt idx="34">
                  <c:v>7300</c:v>
                </c:pt>
                <c:pt idx="35">
                  <c:v>6900</c:v>
                </c:pt>
                <c:pt idx="36">
                  <c:v>6500</c:v>
                </c:pt>
                <c:pt idx="37">
                  <c:v>5700</c:v>
                </c:pt>
                <c:pt idx="38">
                  <c:v>4800</c:v>
                </c:pt>
                <c:pt idx="39">
                  <c:v>4400</c:v>
                </c:pt>
                <c:pt idx="40">
                  <c:v>4500</c:v>
                </c:pt>
                <c:pt idx="41">
                  <c:v>4300</c:v>
                </c:pt>
                <c:pt idx="42">
                  <c:v>4400</c:v>
                </c:pt>
                <c:pt idx="43">
                  <c:v>4200</c:v>
                </c:pt>
                <c:pt idx="44">
                  <c:v>4000</c:v>
                </c:pt>
                <c:pt idx="45">
                  <c:v>3900</c:v>
                </c:pt>
                <c:pt idx="46">
                  <c:v>3600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180496"/>
        <c:axId val="395185392"/>
      </c:scatterChart>
      <c:valAx>
        <c:axId val="39518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95179408"/>
        <c:crosses val="autoZero"/>
        <c:crossBetween val="midCat"/>
      </c:valAx>
      <c:valAx>
        <c:axId val="39517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th-TH"/>
                  <a:t>ระดับน้ำ (ม.รทก.)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95187568"/>
        <c:crosses val="autoZero"/>
        <c:crossBetween val="midCat"/>
      </c:valAx>
      <c:valAx>
        <c:axId val="3951853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th-TH"/>
                  <a:t>ปริมาณน้ำ (ลบ.ม./วินาที)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95180496"/>
        <c:crosses val="max"/>
        <c:crossBetween val="midCat"/>
      </c:valAx>
      <c:valAx>
        <c:axId val="395180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95185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เขื่อนปากมูล!$A$1</c:f>
          <c:strCache>
            <c:ptCount val="1"/>
            <c:pt idx="0">
              <c:v>สถานี SD03 บ้านหัวเห่ว (ท้ายเขื่อนปากมูล)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0251708791273655"/>
          <c:y val="0.11642399934167774"/>
          <c:w val="0.78514081541906211"/>
          <c:h val="0.66408233106278503"/>
        </c:manualLayout>
      </c:layout>
      <c:scatterChart>
        <c:scatterStyle val="lineMarker"/>
        <c:varyColors val="0"/>
        <c:ser>
          <c:idx val="0"/>
          <c:order val="0"/>
          <c:tx>
            <c:strRef>
              <c:f>เขื่อนปากมูล!$C$2:$C$3</c:f>
              <c:strCache>
                <c:ptCount val="2"/>
                <c:pt idx="0">
                  <c:v>ระดับน้ำ</c:v>
                </c:pt>
                <c:pt idx="1">
                  <c:v>ม.(รทก.)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เขื่อนปากมูล!$D$4:$D$737</c:f>
              <c:numCache>
                <c:formatCode>m/d/yyyy\ h:mm</c:formatCode>
                <c:ptCount val="734"/>
                <c:pt idx="0">
                  <c:v>43755.583333333336</c:v>
                </c:pt>
                <c:pt idx="1">
                  <c:v>43755.541666666672</c:v>
                </c:pt>
                <c:pt idx="2">
                  <c:v>43755.500000000007</c:v>
                </c:pt>
                <c:pt idx="3">
                  <c:v>43755.458333333343</c:v>
                </c:pt>
                <c:pt idx="4">
                  <c:v>43755.416666666679</c:v>
                </c:pt>
                <c:pt idx="5">
                  <c:v>43755.375000000015</c:v>
                </c:pt>
                <c:pt idx="6">
                  <c:v>43755.33333333335</c:v>
                </c:pt>
                <c:pt idx="7">
                  <c:v>43755.291666666686</c:v>
                </c:pt>
                <c:pt idx="8">
                  <c:v>43755.250000000022</c:v>
                </c:pt>
                <c:pt idx="9">
                  <c:v>43755.208333333358</c:v>
                </c:pt>
                <c:pt idx="10">
                  <c:v>43755.166666666693</c:v>
                </c:pt>
                <c:pt idx="11">
                  <c:v>43755.125000000029</c:v>
                </c:pt>
                <c:pt idx="12">
                  <c:v>43755.083333333365</c:v>
                </c:pt>
                <c:pt idx="13">
                  <c:v>43755.041666666701</c:v>
                </c:pt>
                <c:pt idx="14">
                  <c:v>43755.000000000036</c:v>
                </c:pt>
                <c:pt idx="15">
                  <c:v>43754.958333333372</c:v>
                </c:pt>
                <c:pt idx="16">
                  <c:v>43754.916666666708</c:v>
                </c:pt>
                <c:pt idx="17">
                  <c:v>43754.875000000044</c:v>
                </c:pt>
                <c:pt idx="18">
                  <c:v>43754.833333333379</c:v>
                </c:pt>
                <c:pt idx="19">
                  <c:v>43754.791666666715</c:v>
                </c:pt>
                <c:pt idx="20">
                  <c:v>43754.750000000051</c:v>
                </c:pt>
                <c:pt idx="21">
                  <c:v>43754.708333333387</c:v>
                </c:pt>
                <c:pt idx="22">
                  <c:v>43754.666666666722</c:v>
                </c:pt>
                <c:pt idx="23">
                  <c:v>43754.625000000058</c:v>
                </c:pt>
                <c:pt idx="24">
                  <c:v>43754.583333333394</c:v>
                </c:pt>
                <c:pt idx="25">
                  <c:v>43754.54166666673</c:v>
                </c:pt>
                <c:pt idx="26">
                  <c:v>43754.500000000065</c:v>
                </c:pt>
                <c:pt idx="27">
                  <c:v>43754.458333333401</c:v>
                </c:pt>
                <c:pt idx="28">
                  <c:v>43754.416666666737</c:v>
                </c:pt>
                <c:pt idx="29">
                  <c:v>43754.375000000073</c:v>
                </c:pt>
                <c:pt idx="30">
                  <c:v>43754.333333333409</c:v>
                </c:pt>
                <c:pt idx="31">
                  <c:v>43754.291666666744</c:v>
                </c:pt>
                <c:pt idx="32">
                  <c:v>43754.25000000008</c:v>
                </c:pt>
                <c:pt idx="33">
                  <c:v>43754.208333333416</c:v>
                </c:pt>
                <c:pt idx="34">
                  <c:v>43754.166666666752</c:v>
                </c:pt>
                <c:pt idx="35">
                  <c:v>43754.125000000087</c:v>
                </c:pt>
                <c:pt idx="36">
                  <c:v>43754.083333333423</c:v>
                </c:pt>
                <c:pt idx="37">
                  <c:v>43754.041666666759</c:v>
                </c:pt>
                <c:pt idx="38">
                  <c:v>43754.000000000095</c:v>
                </c:pt>
                <c:pt idx="39">
                  <c:v>43753.95833333343</c:v>
                </c:pt>
                <c:pt idx="40">
                  <c:v>43753.916666666766</c:v>
                </c:pt>
                <c:pt idx="41">
                  <c:v>43753.875000000102</c:v>
                </c:pt>
                <c:pt idx="42">
                  <c:v>43753.833333333438</c:v>
                </c:pt>
                <c:pt idx="43">
                  <c:v>43753.791666666773</c:v>
                </c:pt>
                <c:pt idx="44">
                  <c:v>43753.750000000109</c:v>
                </c:pt>
                <c:pt idx="45">
                  <c:v>43753.708333333445</c:v>
                </c:pt>
                <c:pt idx="46">
                  <c:v>43753.666666666781</c:v>
                </c:pt>
                <c:pt idx="47">
                  <c:v>43753.625000000116</c:v>
                </c:pt>
                <c:pt idx="48">
                  <c:v>43753.583333333452</c:v>
                </c:pt>
                <c:pt idx="49">
                  <c:v>43753.541666666788</c:v>
                </c:pt>
                <c:pt idx="50">
                  <c:v>43753.500000000124</c:v>
                </c:pt>
                <c:pt idx="51">
                  <c:v>43753.458333333459</c:v>
                </c:pt>
                <c:pt idx="52">
                  <c:v>43753.416666666795</c:v>
                </c:pt>
                <c:pt idx="53">
                  <c:v>43753.375000000131</c:v>
                </c:pt>
                <c:pt idx="54">
                  <c:v>43753.333333333467</c:v>
                </c:pt>
                <c:pt idx="55">
                  <c:v>43753.291666666802</c:v>
                </c:pt>
                <c:pt idx="56">
                  <c:v>43753.250000000138</c:v>
                </c:pt>
                <c:pt idx="57">
                  <c:v>43753.208333333474</c:v>
                </c:pt>
                <c:pt idx="58">
                  <c:v>43753.16666666681</c:v>
                </c:pt>
                <c:pt idx="59">
                  <c:v>43753.125000000146</c:v>
                </c:pt>
                <c:pt idx="60">
                  <c:v>43753.083333333481</c:v>
                </c:pt>
                <c:pt idx="61">
                  <c:v>43753.041666666817</c:v>
                </c:pt>
                <c:pt idx="62">
                  <c:v>43753.000000000153</c:v>
                </c:pt>
                <c:pt idx="63">
                  <c:v>43752.958333333489</c:v>
                </c:pt>
                <c:pt idx="64">
                  <c:v>43752.916666666824</c:v>
                </c:pt>
                <c:pt idx="65">
                  <c:v>43752.87500000016</c:v>
                </c:pt>
                <c:pt idx="66">
                  <c:v>43752.833333333496</c:v>
                </c:pt>
                <c:pt idx="67">
                  <c:v>43752.791666666832</c:v>
                </c:pt>
                <c:pt idx="68">
                  <c:v>43752.750000000167</c:v>
                </c:pt>
                <c:pt idx="69">
                  <c:v>43752.708333333503</c:v>
                </c:pt>
                <c:pt idx="70">
                  <c:v>43752.666666666839</c:v>
                </c:pt>
                <c:pt idx="71">
                  <c:v>43752.625000000175</c:v>
                </c:pt>
                <c:pt idx="72">
                  <c:v>43752.58333333351</c:v>
                </c:pt>
                <c:pt idx="73">
                  <c:v>43752.541666666846</c:v>
                </c:pt>
                <c:pt idx="74">
                  <c:v>43752.500000000182</c:v>
                </c:pt>
                <c:pt idx="75">
                  <c:v>43752.458333333518</c:v>
                </c:pt>
                <c:pt idx="76">
                  <c:v>43752.416666666853</c:v>
                </c:pt>
                <c:pt idx="77">
                  <c:v>43752.375000000189</c:v>
                </c:pt>
                <c:pt idx="78">
                  <c:v>43752.333333333525</c:v>
                </c:pt>
                <c:pt idx="79">
                  <c:v>43752.291666666861</c:v>
                </c:pt>
                <c:pt idx="80">
                  <c:v>43752.250000000196</c:v>
                </c:pt>
                <c:pt idx="81">
                  <c:v>43752.208333333532</c:v>
                </c:pt>
                <c:pt idx="82">
                  <c:v>43752.166666666868</c:v>
                </c:pt>
                <c:pt idx="83">
                  <c:v>43752.125000000204</c:v>
                </c:pt>
                <c:pt idx="84">
                  <c:v>43752.083333333539</c:v>
                </c:pt>
                <c:pt idx="85">
                  <c:v>43752.041666666875</c:v>
                </c:pt>
                <c:pt idx="86">
                  <c:v>43752.000000000211</c:v>
                </c:pt>
                <c:pt idx="87">
                  <c:v>43751.958333333547</c:v>
                </c:pt>
                <c:pt idx="88">
                  <c:v>43751.916666666883</c:v>
                </c:pt>
                <c:pt idx="89">
                  <c:v>43751.875000000218</c:v>
                </c:pt>
                <c:pt idx="90">
                  <c:v>43751.833333333554</c:v>
                </c:pt>
                <c:pt idx="91">
                  <c:v>43751.79166666689</c:v>
                </c:pt>
                <c:pt idx="92">
                  <c:v>43751.750000000226</c:v>
                </c:pt>
                <c:pt idx="93">
                  <c:v>43751.708333333561</c:v>
                </c:pt>
                <c:pt idx="94">
                  <c:v>43751.666666666897</c:v>
                </c:pt>
                <c:pt idx="95">
                  <c:v>43751.625000000233</c:v>
                </c:pt>
                <c:pt idx="96">
                  <c:v>43751.583333333569</c:v>
                </c:pt>
                <c:pt idx="97">
                  <c:v>43751.541666666904</c:v>
                </c:pt>
                <c:pt idx="98">
                  <c:v>43751.50000000024</c:v>
                </c:pt>
                <c:pt idx="99">
                  <c:v>43751.458333333576</c:v>
                </c:pt>
                <c:pt idx="100">
                  <c:v>43751.416666666912</c:v>
                </c:pt>
                <c:pt idx="101">
                  <c:v>43751.375000000247</c:v>
                </c:pt>
                <c:pt idx="102">
                  <c:v>43751.333333333583</c:v>
                </c:pt>
                <c:pt idx="103">
                  <c:v>43751.291666666919</c:v>
                </c:pt>
                <c:pt idx="104">
                  <c:v>43751.250000000255</c:v>
                </c:pt>
                <c:pt idx="105">
                  <c:v>43751.20833333359</c:v>
                </c:pt>
                <c:pt idx="106">
                  <c:v>43751.166666666926</c:v>
                </c:pt>
                <c:pt idx="107">
                  <c:v>43751.125000000262</c:v>
                </c:pt>
                <c:pt idx="108">
                  <c:v>43751.083333333598</c:v>
                </c:pt>
                <c:pt idx="109">
                  <c:v>43751.041666666933</c:v>
                </c:pt>
                <c:pt idx="110">
                  <c:v>43751.000000000269</c:v>
                </c:pt>
                <c:pt idx="111">
                  <c:v>43750.958333333605</c:v>
                </c:pt>
                <c:pt idx="112">
                  <c:v>43750.916666666941</c:v>
                </c:pt>
                <c:pt idx="113">
                  <c:v>43750.875000000276</c:v>
                </c:pt>
                <c:pt idx="114">
                  <c:v>43750.833333333612</c:v>
                </c:pt>
                <c:pt idx="115">
                  <c:v>43750.791666666948</c:v>
                </c:pt>
                <c:pt idx="116">
                  <c:v>43750.750000000284</c:v>
                </c:pt>
                <c:pt idx="117">
                  <c:v>43750.70833333362</c:v>
                </c:pt>
                <c:pt idx="118">
                  <c:v>43750.666666666955</c:v>
                </c:pt>
                <c:pt idx="119">
                  <c:v>43750.625000000291</c:v>
                </c:pt>
                <c:pt idx="120">
                  <c:v>43750.583333333627</c:v>
                </c:pt>
                <c:pt idx="121">
                  <c:v>43750.541666666963</c:v>
                </c:pt>
                <c:pt idx="122">
                  <c:v>43750.500000000298</c:v>
                </c:pt>
                <c:pt idx="123">
                  <c:v>43750.458333333634</c:v>
                </c:pt>
                <c:pt idx="124">
                  <c:v>43750.41666666697</c:v>
                </c:pt>
                <c:pt idx="125">
                  <c:v>43750.375000000306</c:v>
                </c:pt>
                <c:pt idx="126">
                  <c:v>43750.333333333641</c:v>
                </c:pt>
                <c:pt idx="127">
                  <c:v>43750.291666666977</c:v>
                </c:pt>
                <c:pt idx="128">
                  <c:v>43750.250000000313</c:v>
                </c:pt>
                <c:pt idx="129">
                  <c:v>43750.208333333649</c:v>
                </c:pt>
                <c:pt idx="130">
                  <c:v>43750.166666666984</c:v>
                </c:pt>
                <c:pt idx="131">
                  <c:v>43750.12500000032</c:v>
                </c:pt>
                <c:pt idx="132">
                  <c:v>43750.083333333656</c:v>
                </c:pt>
                <c:pt idx="133">
                  <c:v>43750.041666666992</c:v>
                </c:pt>
                <c:pt idx="134">
                  <c:v>43750.000000000327</c:v>
                </c:pt>
                <c:pt idx="135">
                  <c:v>43749.958333333663</c:v>
                </c:pt>
                <c:pt idx="136">
                  <c:v>43749.916666666999</c:v>
                </c:pt>
                <c:pt idx="137">
                  <c:v>43749.875000000335</c:v>
                </c:pt>
                <c:pt idx="138">
                  <c:v>43749.83333333367</c:v>
                </c:pt>
                <c:pt idx="139">
                  <c:v>43749.791666667006</c:v>
                </c:pt>
                <c:pt idx="140">
                  <c:v>43749.750000000342</c:v>
                </c:pt>
                <c:pt idx="141">
                  <c:v>43749.708333333678</c:v>
                </c:pt>
                <c:pt idx="142">
                  <c:v>43749.666666667013</c:v>
                </c:pt>
                <c:pt idx="143">
                  <c:v>43749.625000000349</c:v>
                </c:pt>
                <c:pt idx="144">
                  <c:v>43749.583333333685</c:v>
                </c:pt>
                <c:pt idx="145">
                  <c:v>43749.541666667021</c:v>
                </c:pt>
                <c:pt idx="146">
                  <c:v>43749.500000000357</c:v>
                </c:pt>
                <c:pt idx="147">
                  <c:v>43749.458333333692</c:v>
                </c:pt>
                <c:pt idx="148">
                  <c:v>43749.416666667028</c:v>
                </c:pt>
                <c:pt idx="149">
                  <c:v>43749.375000000364</c:v>
                </c:pt>
                <c:pt idx="150">
                  <c:v>43749.3333333337</c:v>
                </c:pt>
                <c:pt idx="151">
                  <c:v>43749.291666667035</c:v>
                </c:pt>
                <c:pt idx="152">
                  <c:v>43749.250000000371</c:v>
                </c:pt>
                <c:pt idx="153">
                  <c:v>43749.208333333707</c:v>
                </c:pt>
                <c:pt idx="154">
                  <c:v>43749.166666667043</c:v>
                </c:pt>
                <c:pt idx="155">
                  <c:v>43749.125000000378</c:v>
                </c:pt>
                <c:pt idx="156">
                  <c:v>43749.083333333714</c:v>
                </c:pt>
                <c:pt idx="157">
                  <c:v>43749.04166666705</c:v>
                </c:pt>
                <c:pt idx="158">
                  <c:v>43749.000000000386</c:v>
                </c:pt>
                <c:pt idx="159">
                  <c:v>43748.958333333721</c:v>
                </c:pt>
                <c:pt idx="160">
                  <c:v>43748.916666667057</c:v>
                </c:pt>
                <c:pt idx="161">
                  <c:v>43748.875000000393</c:v>
                </c:pt>
                <c:pt idx="162">
                  <c:v>43748.833333333729</c:v>
                </c:pt>
                <c:pt idx="163">
                  <c:v>43748.791666667064</c:v>
                </c:pt>
                <c:pt idx="164">
                  <c:v>43748.7500000004</c:v>
                </c:pt>
                <c:pt idx="165">
                  <c:v>43748.708333333736</c:v>
                </c:pt>
                <c:pt idx="166">
                  <c:v>43748.666666667072</c:v>
                </c:pt>
                <c:pt idx="167">
                  <c:v>43748.625000000407</c:v>
                </c:pt>
                <c:pt idx="168">
                  <c:v>43748.583333333743</c:v>
                </c:pt>
                <c:pt idx="169">
                  <c:v>43748.541666667079</c:v>
                </c:pt>
                <c:pt idx="170">
                  <c:v>43748.500000000415</c:v>
                </c:pt>
                <c:pt idx="171">
                  <c:v>43748.45833333375</c:v>
                </c:pt>
                <c:pt idx="172">
                  <c:v>43748.416666667086</c:v>
                </c:pt>
                <c:pt idx="173">
                  <c:v>43748.375000000422</c:v>
                </c:pt>
                <c:pt idx="174">
                  <c:v>43748.333333333758</c:v>
                </c:pt>
                <c:pt idx="175">
                  <c:v>43748.291666667094</c:v>
                </c:pt>
                <c:pt idx="176">
                  <c:v>43748.250000000429</c:v>
                </c:pt>
                <c:pt idx="177">
                  <c:v>43748.208333333765</c:v>
                </c:pt>
                <c:pt idx="178">
                  <c:v>43748.166666667101</c:v>
                </c:pt>
                <c:pt idx="179">
                  <c:v>43748.125000000437</c:v>
                </c:pt>
                <c:pt idx="180">
                  <c:v>43748.083333333772</c:v>
                </c:pt>
                <c:pt idx="181">
                  <c:v>43748.041666667108</c:v>
                </c:pt>
                <c:pt idx="182">
                  <c:v>43748.000000000444</c:v>
                </c:pt>
                <c:pt idx="183">
                  <c:v>43747.95833333378</c:v>
                </c:pt>
                <c:pt idx="184">
                  <c:v>43747.916666667115</c:v>
                </c:pt>
                <c:pt idx="185">
                  <c:v>43747.875000000451</c:v>
                </c:pt>
                <c:pt idx="186">
                  <c:v>43747.833333333787</c:v>
                </c:pt>
                <c:pt idx="187">
                  <c:v>43747.791666667123</c:v>
                </c:pt>
                <c:pt idx="188">
                  <c:v>43747.750000000458</c:v>
                </c:pt>
                <c:pt idx="189">
                  <c:v>43747.708333333794</c:v>
                </c:pt>
                <c:pt idx="190">
                  <c:v>43747.66666666713</c:v>
                </c:pt>
                <c:pt idx="191">
                  <c:v>43747.625000000466</c:v>
                </c:pt>
                <c:pt idx="192">
                  <c:v>43747.583333333801</c:v>
                </c:pt>
                <c:pt idx="193">
                  <c:v>43747.541666667137</c:v>
                </c:pt>
                <c:pt idx="194">
                  <c:v>43747.500000000473</c:v>
                </c:pt>
                <c:pt idx="195">
                  <c:v>43747.458333333809</c:v>
                </c:pt>
                <c:pt idx="196">
                  <c:v>43747.416666667144</c:v>
                </c:pt>
                <c:pt idx="197">
                  <c:v>43747.37500000048</c:v>
                </c:pt>
                <c:pt idx="198">
                  <c:v>43747.333333333816</c:v>
                </c:pt>
                <c:pt idx="199">
                  <c:v>43747.291666667152</c:v>
                </c:pt>
                <c:pt idx="200">
                  <c:v>43747.250000000487</c:v>
                </c:pt>
                <c:pt idx="201">
                  <c:v>43747.208333333823</c:v>
                </c:pt>
                <c:pt idx="202">
                  <c:v>43747.166666667159</c:v>
                </c:pt>
                <c:pt idx="203">
                  <c:v>43747.125000000495</c:v>
                </c:pt>
                <c:pt idx="204">
                  <c:v>43747.083333333831</c:v>
                </c:pt>
                <c:pt idx="205">
                  <c:v>43747.041666667166</c:v>
                </c:pt>
                <c:pt idx="206">
                  <c:v>43747.000000000502</c:v>
                </c:pt>
                <c:pt idx="207">
                  <c:v>43746.958333333838</c:v>
                </c:pt>
                <c:pt idx="208">
                  <c:v>43746.916666667174</c:v>
                </c:pt>
                <c:pt idx="209">
                  <c:v>43746.875000000509</c:v>
                </c:pt>
                <c:pt idx="210">
                  <c:v>43746.833333333845</c:v>
                </c:pt>
                <c:pt idx="211">
                  <c:v>43746.791666667181</c:v>
                </c:pt>
                <c:pt idx="212">
                  <c:v>43746.750000000517</c:v>
                </c:pt>
                <c:pt idx="213">
                  <c:v>43746.708333333852</c:v>
                </c:pt>
                <c:pt idx="214">
                  <c:v>43746.666666667188</c:v>
                </c:pt>
                <c:pt idx="215">
                  <c:v>43746.625000000524</c:v>
                </c:pt>
                <c:pt idx="216">
                  <c:v>43746.58333333386</c:v>
                </c:pt>
                <c:pt idx="217">
                  <c:v>43746.541666667195</c:v>
                </c:pt>
                <c:pt idx="218">
                  <c:v>43746.500000000531</c:v>
                </c:pt>
                <c:pt idx="219">
                  <c:v>43746.458333333867</c:v>
                </c:pt>
                <c:pt idx="220">
                  <c:v>43746.416666667203</c:v>
                </c:pt>
                <c:pt idx="221">
                  <c:v>43746.375000000538</c:v>
                </c:pt>
                <c:pt idx="222">
                  <c:v>43746.333333333874</c:v>
                </c:pt>
                <c:pt idx="223">
                  <c:v>43746.29166666721</c:v>
                </c:pt>
                <c:pt idx="224">
                  <c:v>43746.250000000546</c:v>
                </c:pt>
                <c:pt idx="225">
                  <c:v>43746.208333333881</c:v>
                </c:pt>
                <c:pt idx="226">
                  <c:v>43746.166666667217</c:v>
                </c:pt>
                <c:pt idx="227">
                  <c:v>43746.125000000553</c:v>
                </c:pt>
                <c:pt idx="228">
                  <c:v>43746.083333333889</c:v>
                </c:pt>
                <c:pt idx="229">
                  <c:v>43746.041666667224</c:v>
                </c:pt>
                <c:pt idx="230">
                  <c:v>43746.00000000056</c:v>
                </c:pt>
                <c:pt idx="231">
                  <c:v>43745.958333333896</c:v>
                </c:pt>
                <c:pt idx="232">
                  <c:v>43745.916666667232</c:v>
                </c:pt>
                <c:pt idx="233">
                  <c:v>43745.875000000568</c:v>
                </c:pt>
                <c:pt idx="234">
                  <c:v>43745.833333333903</c:v>
                </c:pt>
                <c:pt idx="235">
                  <c:v>43745.791666667239</c:v>
                </c:pt>
                <c:pt idx="236">
                  <c:v>43745.750000000575</c:v>
                </c:pt>
                <c:pt idx="237">
                  <c:v>43745.708333333911</c:v>
                </c:pt>
                <c:pt idx="238">
                  <c:v>43745.666666667246</c:v>
                </c:pt>
                <c:pt idx="239">
                  <c:v>43745.625000000582</c:v>
                </c:pt>
                <c:pt idx="240">
                  <c:v>43745.583333333918</c:v>
                </c:pt>
                <c:pt idx="241">
                  <c:v>43745.541666667254</c:v>
                </c:pt>
                <c:pt idx="242">
                  <c:v>43745.500000000589</c:v>
                </c:pt>
                <c:pt idx="243">
                  <c:v>43745.458333333925</c:v>
                </c:pt>
                <c:pt idx="244">
                  <c:v>43745.416666667261</c:v>
                </c:pt>
                <c:pt idx="245">
                  <c:v>43745.375000000597</c:v>
                </c:pt>
                <c:pt idx="246">
                  <c:v>43745.333333333932</c:v>
                </c:pt>
                <c:pt idx="247">
                  <c:v>43745.291666667268</c:v>
                </c:pt>
                <c:pt idx="248">
                  <c:v>43745.250000000604</c:v>
                </c:pt>
                <c:pt idx="249">
                  <c:v>43745.20833333394</c:v>
                </c:pt>
                <c:pt idx="250">
                  <c:v>43745.166666667275</c:v>
                </c:pt>
                <c:pt idx="251">
                  <c:v>43745.125000000611</c:v>
                </c:pt>
                <c:pt idx="252">
                  <c:v>43745.083333333947</c:v>
                </c:pt>
                <c:pt idx="253">
                  <c:v>43745.041666667283</c:v>
                </c:pt>
                <c:pt idx="254">
                  <c:v>43745.000000000618</c:v>
                </c:pt>
                <c:pt idx="255">
                  <c:v>43744.958333333954</c:v>
                </c:pt>
                <c:pt idx="256">
                  <c:v>43744.91666666729</c:v>
                </c:pt>
                <c:pt idx="257">
                  <c:v>43744.875000000626</c:v>
                </c:pt>
                <c:pt idx="258">
                  <c:v>43744.833333333961</c:v>
                </c:pt>
                <c:pt idx="259">
                  <c:v>43744.791666667297</c:v>
                </c:pt>
                <c:pt idx="260">
                  <c:v>43744.750000000633</c:v>
                </c:pt>
                <c:pt idx="261">
                  <c:v>43744.708333333969</c:v>
                </c:pt>
                <c:pt idx="262">
                  <c:v>43744.666666667305</c:v>
                </c:pt>
                <c:pt idx="263">
                  <c:v>43744.62500000064</c:v>
                </c:pt>
                <c:pt idx="264">
                  <c:v>43744.583333333976</c:v>
                </c:pt>
                <c:pt idx="265">
                  <c:v>43744.541666667312</c:v>
                </c:pt>
                <c:pt idx="266">
                  <c:v>43744.500000000648</c:v>
                </c:pt>
                <c:pt idx="267">
                  <c:v>43744.458333333983</c:v>
                </c:pt>
                <c:pt idx="268">
                  <c:v>43744.416666667319</c:v>
                </c:pt>
                <c:pt idx="269">
                  <c:v>43744.375000000655</c:v>
                </c:pt>
                <c:pt idx="270">
                  <c:v>43744.333333333991</c:v>
                </c:pt>
                <c:pt idx="271">
                  <c:v>43744.291666667326</c:v>
                </c:pt>
                <c:pt idx="272">
                  <c:v>43744.250000000662</c:v>
                </c:pt>
                <c:pt idx="273">
                  <c:v>43744.208333333998</c:v>
                </c:pt>
                <c:pt idx="274">
                  <c:v>43744.166666667334</c:v>
                </c:pt>
                <c:pt idx="275">
                  <c:v>43744.125000000669</c:v>
                </c:pt>
                <c:pt idx="276">
                  <c:v>43744.083333334005</c:v>
                </c:pt>
                <c:pt idx="277">
                  <c:v>43744.041666667341</c:v>
                </c:pt>
                <c:pt idx="278">
                  <c:v>43744.000000000677</c:v>
                </c:pt>
                <c:pt idx="279">
                  <c:v>43743.958333334012</c:v>
                </c:pt>
                <c:pt idx="280">
                  <c:v>43743.916666667348</c:v>
                </c:pt>
                <c:pt idx="281">
                  <c:v>43743.875000000684</c:v>
                </c:pt>
                <c:pt idx="282">
                  <c:v>43743.83333333402</c:v>
                </c:pt>
                <c:pt idx="283">
                  <c:v>43743.791666667355</c:v>
                </c:pt>
                <c:pt idx="284">
                  <c:v>43743.750000000691</c:v>
                </c:pt>
                <c:pt idx="285">
                  <c:v>43743.708333334027</c:v>
                </c:pt>
                <c:pt idx="286">
                  <c:v>43743.666666667363</c:v>
                </c:pt>
                <c:pt idx="287">
                  <c:v>43743.625000000698</c:v>
                </c:pt>
                <c:pt idx="288">
                  <c:v>43743.583333334034</c:v>
                </c:pt>
                <c:pt idx="289">
                  <c:v>43743.54166666737</c:v>
                </c:pt>
                <c:pt idx="290">
                  <c:v>43743.500000000706</c:v>
                </c:pt>
                <c:pt idx="291">
                  <c:v>43743.458333334042</c:v>
                </c:pt>
                <c:pt idx="292">
                  <c:v>43743.416666667377</c:v>
                </c:pt>
                <c:pt idx="293">
                  <c:v>43743.375000000713</c:v>
                </c:pt>
                <c:pt idx="294">
                  <c:v>43743.333333334049</c:v>
                </c:pt>
                <c:pt idx="295">
                  <c:v>43743.291666667385</c:v>
                </c:pt>
                <c:pt idx="296">
                  <c:v>43743.25000000072</c:v>
                </c:pt>
                <c:pt idx="297">
                  <c:v>43743.208333334056</c:v>
                </c:pt>
                <c:pt idx="298">
                  <c:v>43743.166666667392</c:v>
                </c:pt>
                <c:pt idx="299">
                  <c:v>43743.125000000728</c:v>
                </c:pt>
                <c:pt idx="300">
                  <c:v>43743.083333334063</c:v>
                </c:pt>
                <c:pt idx="301">
                  <c:v>43743.041666667399</c:v>
                </c:pt>
                <c:pt idx="302">
                  <c:v>43743.000000000735</c:v>
                </c:pt>
                <c:pt idx="303">
                  <c:v>43742.958333334071</c:v>
                </c:pt>
                <c:pt idx="304">
                  <c:v>43742.916666667406</c:v>
                </c:pt>
                <c:pt idx="305">
                  <c:v>43742.875000000742</c:v>
                </c:pt>
                <c:pt idx="306">
                  <c:v>43742.833333334078</c:v>
                </c:pt>
                <c:pt idx="307">
                  <c:v>43742.791666667414</c:v>
                </c:pt>
                <c:pt idx="308">
                  <c:v>43742.750000000749</c:v>
                </c:pt>
                <c:pt idx="309">
                  <c:v>43742.708333334085</c:v>
                </c:pt>
                <c:pt idx="310">
                  <c:v>43742.666666667421</c:v>
                </c:pt>
                <c:pt idx="311">
                  <c:v>43742.625000000757</c:v>
                </c:pt>
                <c:pt idx="312">
                  <c:v>43742.583333334092</c:v>
                </c:pt>
                <c:pt idx="313">
                  <c:v>43742.541666667428</c:v>
                </c:pt>
                <c:pt idx="314">
                  <c:v>43742.500000000764</c:v>
                </c:pt>
                <c:pt idx="315">
                  <c:v>43742.4583333341</c:v>
                </c:pt>
                <c:pt idx="316">
                  <c:v>43742.416666667435</c:v>
                </c:pt>
                <c:pt idx="317">
                  <c:v>43742.375000000771</c:v>
                </c:pt>
                <c:pt idx="318">
                  <c:v>43742.333333334107</c:v>
                </c:pt>
                <c:pt idx="319">
                  <c:v>43742.291666667443</c:v>
                </c:pt>
                <c:pt idx="320">
                  <c:v>43742.250000000779</c:v>
                </c:pt>
                <c:pt idx="321">
                  <c:v>43742.208333334114</c:v>
                </c:pt>
                <c:pt idx="322">
                  <c:v>43742.16666666745</c:v>
                </c:pt>
                <c:pt idx="323">
                  <c:v>43742.125000000786</c:v>
                </c:pt>
                <c:pt idx="324">
                  <c:v>43742.083333334122</c:v>
                </c:pt>
                <c:pt idx="325">
                  <c:v>43742.041666667457</c:v>
                </c:pt>
                <c:pt idx="326">
                  <c:v>43742.000000000793</c:v>
                </c:pt>
                <c:pt idx="327">
                  <c:v>43741.958333334129</c:v>
                </c:pt>
                <c:pt idx="328">
                  <c:v>43741.916666667465</c:v>
                </c:pt>
                <c:pt idx="329">
                  <c:v>43741.8750000008</c:v>
                </c:pt>
                <c:pt idx="330">
                  <c:v>43741.833333334136</c:v>
                </c:pt>
                <c:pt idx="331">
                  <c:v>43741.791666667472</c:v>
                </c:pt>
                <c:pt idx="332">
                  <c:v>43741.750000000808</c:v>
                </c:pt>
                <c:pt idx="333">
                  <c:v>43741.708333334143</c:v>
                </c:pt>
                <c:pt idx="334">
                  <c:v>43741.666666667479</c:v>
                </c:pt>
                <c:pt idx="335">
                  <c:v>43741.625000000815</c:v>
                </c:pt>
                <c:pt idx="336">
                  <c:v>43741.583333334151</c:v>
                </c:pt>
                <c:pt idx="337">
                  <c:v>43741.541666667486</c:v>
                </c:pt>
                <c:pt idx="338">
                  <c:v>43741.500000000822</c:v>
                </c:pt>
                <c:pt idx="339">
                  <c:v>43741.458333334158</c:v>
                </c:pt>
                <c:pt idx="340">
                  <c:v>43741.416666667494</c:v>
                </c:pt>
                <c:pt idx="341">
                  <c:v>43741.375000000829</c:v>
                </c:pt>
                <c:pt idx="342">
                  <c:v>43741.333333334165</c:v>
                </c:pt>
                <c:pt idx="343">
                  <c:v>43741.291666667501</c:v>
                </c:pt>
                <c:pt idx="344">
                  <c:v>43741.250000000837</c:v>
                </c:pt>
                <c:pt idx="345">
                  <c:v>43741.208333334172</c:v>
                </c:pt>
                <c:pt idx="346">
                  <c:v>43741.166666667508</c:v>
                </c:pt>
                <c:pt idx="347">
                  <c:v>43741.125000000844</c:v>
                </c:pt>
                <c:pt idx="348">
                  <c:v>43741.08333333418</c:v>
                </c:pt>
                <c:pt idx="349">
                  <c:v>43741.041666667516</c:v>
                </c:pt>
                <c:pt idx="350">
                  <c:v>43741.000000000851</c:v>
                </c:pt>
                <c:pt idx="351">
                  <c:v>43740.958333334187</c:v>
                </c:pt>
                <c:pt idx="352">
                  <c:v>43740.916666667523</c:v>
                </c:pt>
                <c:pt idx="353">
                  <c:v>43740.875000000859</c:v>
                </c:pt>
                <c:pt idx="354">
                  <c:v>43740.833333334194</c:v>
                </c:pt>
                <c:pt idx="355">
                  <c:v>43740.79166666753</c:v>
                </c:pt>
                <c:pt idx="356">
                  <c:v>43740.750000000866</c:v>
                </c:pt>
                <c:pt idx="357">
                  <c:v>43740.708333334202</c:v>
                </c:pt>
                <c:pt idx="358">
                  <c:v>43740.666666667537</c:v>
                </c:pt>
                <c:pt idx="359">
                  <c:v>43740.625000000873</c:v>
                </c:pt>
                <c:pt idx="360">
                  <c:v>43740.583333334209</c:v>
                </c:pt>
                <c:pt idx="361">
                  <c:v>43740.541666667545</c:v>
                </c:pt>
                <c:pt idx="362">
                  <c:v>43740.50000000088</c:v>
                </c:pt>
                <c:pt idx="363">
                  <c:v>43740.458333334216</c:v>
                </c:pt>
                <c:pt idx="364">
                  <c:v>43740.416666667552</c:v>
                </c:pt>
                <c:pt idx="365">
                  <c:v>43740.375000000888</c:v>
                </c:pt>
                <c:pt idx="366">
                  <c:v>43740.333333334223</c:v>
                </c:pt>
                <c:pt idx="367">
                  <c:v>43740.291666667559</c:v>
                </c:pt>
                <c:pt idx="368">
                  <c:v>43740.250000000895</c:v>
                </c:pt>
                <c:pt idx="369">
                  <c:v>43740.208333334231</c:v>
                </c:pt>
                <c:pt idx="370">
                  <c:v>43740.166666667566</c:v>
                </c:pt>
                <c:pt idx="371">
                  <c:v>43740.125000000902</c:v>
                </c:pt>
                <c:pt idx="372">
                  <c:v>43740.083333334238</c:v>
                </c:pt>
                <c:pt idx="373">
                  <c:v>43740.041666667574</c:v>
                </c:pt>
                <c:pt idx="374">
                  <c:v>43740.000000000909</c:v>
                </c:pt>
                <c:pt idx="375">
                  <c:v>43739.958333334245</c:v>
                </c:pt>
                <c:pt idx="376">
                  <c:v>43739.916666667581</c:v>
                </c:pt>
                <c:pt idx="377">
                  <c:v>43739.875000000917</c:v>
                </c:pt>
                <c:pt idx="378">
                  <c:v>43739.833333334253</c:v>
                </c:pt>
                <c:pt idx="379">
                  <c:v>43739.791666667588</c:v>
                </c:pt>
                <c:pt idx="380">
                  <c:v>43739.750000000924</c:v>
                </c:pt>
                <c:pt idx="381">
                  <c:v>43739.70833333426</c:v>
                </c:pt>
                <c:pt idx="382">
                  <c:v>43739.666666667596</c:v>
                </c:pt>
                <c:pt idx="383">
                  <c:v>43739.625000000931</c:v>
                </c:pt>
                <c:pt idx="384">
                  <c:v>43739.583333334267</c:v>
                </c:pt>
                <c:pt idx="385">
                  <c:v>43739.541666667603</c:v>
                </c:pt>
                <c:pt idx="386">
                  <c:v>43739.500000000939</c:v>
                </c:pt>
                <c:pt idx="387">
                  <c:v>43739.458333334274</c:v>
                </c:pt>
                <c:pt idx="388">
                  <c:v>43739.41666666761</c:v>
                </c:pt>
                <c:pt idx="389">
                  <c:v>43739.375000000946</c:v>
                </c:pt>
                <c:pt idx="390">
                  <c:v>43739.333333334282</c:v>
                </c:pt>
                <c:pt idx="391">
                  <c:v>43739.291666667617</c:v>
                </c:pt>
                <c:pt idx="392">
                  <c:v>43739.250000000953</c:v>
                </c:pt>
                <c:pt idx="393">
                  <c:v>43739.208333334289</c:v>
                </c:pt>
                <c:pt idx="394">
                  <c:v>43739.166666667625</c:v>
                </c:pt>
                <c:pt idx="395">
                  <c:v>43739.12500000096</c:v>
                </c:pt>
                <c:pt idx="396">
                  <c:v>43739.083333334296</c:v>
                </c:pt>
                <c:pt idx="397">
                  <c:v>43739.041666667632</c:v>
                </c:pt>
                <c:pt idx="398">
                  <c:v>43739.000000000968</c:v>
                </c:pt>
                <c:pt idx="399">
                  <c:v>43738.958333334303</c:v>
                </c:pt>
                <c:pt idx="400">
                  <c:v>43738.916666667639</c:v>
                </c:pt>
                <c:pt idx="401">
                  <c:v>43738.875000000975</c:v>
                </c:pt>
                <c:pt idx="402">
                  <c:v>43738.833333334311</c:v>
                </c:pt>
                <c:pt idx="403">
                  <c:v>43738.791666667646</c:v>
                </c:pt>
                <c:pt idx="404">
                  <c:v>43738.750000000982</c:v>
                </c:pt>
                <c:pt idx="405">
                  <c:v>43738.708333334318</c:v>
                </c:pt>
                <c:pt idx="406">
                  <c:v>43738.666666667654</c:v>
                </c:pt>
                <c:pt idx="407">
                  <c:v>43738.62500000099</c:v>
                </c:pt>
                <c:pt idx="408">
                  <c:v>43738.583333334325</c:v>
                </c:pt>
                <c:pt idx="409">
                  <c:v>43738.541666667661</c:v>
                </c:pt>
                <c:pt idx="410">
                  <c:v>43738.500000000997</c:v>
                </c:pt>
                <c:pt idx="411">
                  <c:v>43738.458333334333</c:v>
                </c:pt>
                <c:pt idx="412">
                  <c:v>43738.416666667668</c:v>
                </c:pt>
                <c:pt idx="413">
                  <c:v>43738.375000001004</c:v>
                </c:pt>
                <c:pt idx="414">
                  <c:v>43738.33333333434</c:v>
                </c:pt>
                <c:pt idx="415">
                  <c:v>43738.291666667676</c:v>
                </c:pt>
                <c:pt idx="416">
                  <c:v>43738.250000001011</c:v>
                </c:pt>
                <c:pt idx="417">
                  <c:v>43738.208333334347</c:v>
                </c:pt>
                <c:pt idx="418">
                  <c:v>43738.166666667683</c:v>
                </c:pt>
                <c:pt idx="419">
                  <c:v>43738.125000001019</c:v>
                </c:pt>
                <c:pt idx="420">
                  <c:v>43738.083333334354</c:v>
                </c:pt>
                <c:pt idx="421">
                  <c:v>43738.04166666769</c:v>
                </c:pt>
                <c:pt idx="422">
                  <c:v>43738.000000001026</c:v>
                </c:pt>
                <c:pt idx="423">
                  <c:v>43737.958333334362</c:v>
                </c:pt>
                <c:pt idx="424">
                  <c:v>43737.916666667697</c:v>
                </c:pt>
                <c:pt idx="425">
                  <c:v>43737.875000001033</c:v>
                </c:pt>
                <c:pt idx="426">
                  <c:v>43737.833333334369</c:v>
                </c:pt>
                <c:pt idx="427">
                  <c:v>43737.791666667705</c:v>
                </c:pt>
                <c:pt idx="428">
                  <c:v>43737.75000000104</c:v>
                </c:pt>
                <c:pt idx="429">
                  <c:v>43737.708333334376</c:v>
                </c:pt>
                <c:pt idx="430">
                  <c:v>43737.666666667712</c:v>
                </c:pt>
                <c:pt idx="431">
                  <c:v>43737.625000001048</c:v>
                </c:pt>
                <c:pt idx="432">
                  <c:v>43737.583333334383</c:v>
                </c:pt>
                <c:pt idx="433">
                  <c:v>43737.541666667719</c:v>
                </c:pt>
                <c:pt idx="434">
                  <c:v>43737.500000001055</c:v>
                </c:pt>
                <c:pt idx="435">
                  <c:v>43737.458333334391</c:v>
                </c:pt>
                <c:pt idx="436">
                  <c:v>43737.416666667727</c:v>
                </c:pt>
                <c:pt idx="437">
                  <c:v>43737.375000001062</c:v>
                </c:pt>
                <c:pt idx="438">
                  <c:v>43737.333333334398</c:v>
                </c:pt>
                <c:pt idx="439">
                  <c:v>43737.291666667734</c:v>
                </c:pt>
                <c:pt idx="440">
                  <c:v>43737.25000000107</c:v>
                </c:pt>
                <c:pt idx="441">
                  <c:v>43737.208333334405</c:v>
                </c:pt>
                <c:pt idx="442">
                  <c:v>43737.166666667741</c:v>
                </c:pt>
                <c:pt idx="443">
                  <c:v>43737.125000001077</c:v>
                </c:pt>
                <c:pt idx="444">
                  <c:v>43737.083333334413</c:v>
                </c:pt>
                <c:pt idx="445">
                  <c:v>43737.041666667748</c:v>
                </c:pt>
                <c:pt idx="446">
                  <c:v>43737.000000001084</c:v>
                </c:pt>
                <c:pt idx="447">
                  <c:v>43736.95833333442</c:v>
                </c:pt>
                <c:pt idx="448">
                  <c:v>43736.916666667756</c:v>
                </c:pt>
                <c:pt idx="449">
                  <c:v>43736.875000001091</c:v>
                </c:pt>
                <c:pt idx="450">
                  <c:v>43736.833333334427</c:v>
                </c:pt>
                <c:pt idx="451">
                  <c:v>43736.791666667763</c:v>
                </c:pt>
                <c:pt idx="452">
                  <c:v>43736.750000001099</c:v>
                </c:pt>
                <c:pt idx="453">
                  <c:v>43736.708333334434</c:v>
                </c:pt>
                <c:pt idx="454">
                  <c:v>43736.66666666777</c:v>
                </c:pt>
                <c:pt idx="455">
                  <c:v>43736.625000001106</c:v>
                </c:pt>
                <c:pt idx="456">
                  <c:v>43736.583333334442</c:v>
                </c:pt>
                <c:pt idx="457">
                  <c:v>43736.541666667777</c:v>
                </c:pt>
                <c:pt idx="458">
                  <c:v>43736.500000001113</c:v>
                </c:pt>
                <c:pt idx="459">
                  <c:v>43736.458333334449</c:v>
                </c:pt>
                <c:pt idx="460">
                  <c:v>43736.416666667785</c:v>
                </c:pt>
                <c:pt idx="461">
                  <c:v>43736.37500000112</c:v>
                </c:pt>
                <c:pt idx="462">
                  <c:v>43736.333333334456</c:v>
                </c:pt>
                <c:pt idx="463">
                  <c:v>43736.291666667792</c:v>
                </c:pt>
                <c:pt idx="464">
                  <c:v>43736.250000001128</c:v>
                </c:pt>
                <c:pt idx="465">
                  <c:v>43736.208333334464</c:v>
                </c:pt>
                <c:pt idx="466">
                  <c:v>43736.166666667799</c:v>
                </c:pt>
                <c:pt idx="467">
                  <c:v>43736.125000001135</c:v>
                </c:pt>
                <c:pt idx="468">
                  <c:v>43736.083333334471</c:v>
                </c:pt>
                <c:pt idx="469">
                  <c:v>43736.041666667807</c:v>
                </c:pt>
                <c:pt idx="470">
                  <c:v>43736.000000001142</c:v>
                </c:pt>
                <c:pt idx="471">
                  <c:v>43735.958333334478</c:v>
                </c:pt>
                <c:pt idx="472">
                  <c:v>43735.916666667814</c:v>
                </c:pt>
                <c:pt idx="473">
                  <c:v>43735.87500000115</c:v>
                </c:pt>
                <c:pt idx="474">
                  <c:v>43735.833333334485</c:v>
                </c:pt>
                <c:pt idx="475">
                  <c:v>43735.791666667821</c:v>
                </c:pt>
                <c:pt idx="476">
                  <c:v>43735.750000001157</c:v>
                </c:pt>
                <c:pt idx="477">
                  <c:v>43735.708333334493</c:v>
                </c:pt>
                <c:pt idx="478">
                  <c:v>43735.666666667828</c:v>
                </c:pt>
                <c:pt idx="479">
                  <c:v>43735.625000001164</c:v>
                </c:pt>
                <c:pt idx="480">
                  <c:v>43735.5833333345</c:v>
                </c:pt>
                <c:pt idx="481">
                  <c:v>43735.541666667836</c:v>
                </c:pt>
                <c:pt idx="482">
                  <c:v>43735.500000001171</c:v>
                </c:pt>
                <c:pt idx="483">
                  <c:v>43735.458333334507</c:v>
                </c:pt>
                <c:pt idx="484">
                  <c:v>43735.416666667843</c:v>
                </c:pt>
                <c:pt idx="485">
                  <c:v>43735.375000001179</c:v>
                </c:pt>
                <c:pt idx="486">
                  <c:v>43735.333333334514</c:v>
                </c:pt>
                <c:pt idx="487">
                  <c:v>43735.29166666785</c:v>
                </c:pt>
                <c:pt idx="488">
                  <c:v>43735.250000001186</c:v>
                </c:pt>
                <c:pt idx="489">
                  <c:v>43735.208333334522</c:v>
                </c:pt>
                <c:pt idx="490">
                  <c:v>43735.166666667857</c:v>
                </c:pt>
                <c:pt idx="491">
                  <c:v>43735.125000001193</c:v>
                </c:pt>
                <c:pt idx="492">
                  <c:v>43735.083333334529</c:v>
                </c:pt>
                <c:pt idx="493">
                  <c:v>43735.041666667865</c:v>
                </c:pt>
                <c:pt idx="494">
                  <c:v>43735.000000001201</c:v>
                </c:pt>
                <c:pt idx="495">
                  <c:v>43734.958333334536</c:v>
                </c:pt>
                <c:pt idx="496">
                  <c:v>43734.916666667872</c:v>
                </c:pt>
                <c:pt idx="497">
                  <c:v>43734.875000001208</c:v>
                </c:pt>
                <c:pt idx="498">
                  <c:v>43734.833333334544</c:v>
                </c:pt>
                <c:pt idx="499">
                  <c:v>43734.791666667879</c:v>
                </c:pt>
                <c:pt idx="500">
                  <c:v>43734.750000001215</c:v>
                </c:pt>
                <c:pt idx="501">
                  <c:v>43734.708333334551</c:v>
                </c:pt>
                <c:pt idx="502">
                  <c:v>43734.666666667887</c:v>
                </c:pt>
                <c:pt idx="503">
                  <c:v>43734.625000001222</c:v>
                </c:pt>
                <c:pt idx="504">
                  <c:v>43734.583333334558</c:v>
                </c:pt>
                <c:pt idx="505">
                  <c:v>43734.541666667894</c:v>
                </c:pt>
                <c:pt idx="506">
                  <c:v>43734.50000000123</c:v>
                </c:pt>
                <c:pt idx="507">
                  <c:v>43734.458333334565</c:v>
                </c:pt>
                <c:pt idx="508">
                  <c:v>43734.416666667901</c:v>
                </c:pt>
                <c:pt idx="509">
                  <c:v>43734.375000001237</c:v>
                </c:pt>
                <c:pt idx="510">
                  <c:v>43734.333333334573</c:v>
                </c:pt>
                <c:pt idx="511">
                  <c:v>43734.291666667908</c:v>
                </c:pt>
                <c:pt idx="512">
                  <c:v>43734.250000001244</c:v>
                </c:pt>
                <c:pt idx="513">
                  <c:v>43734.20833333458</c:v>
                </c:pt>
                <c:pt idx="514">
                  <c:v>43734.166666667916</c:v>
                </c:pt>
                <c:pt idx="515">
                  <c:v>43734.125000001251</c:v>
                </c:pt>
                <c:pt idx="516">
                  <c:v>43734.083333334587</c:v>
                </c:pt>
                <c:pt idx="517">
                  <c:v>43734.041666667923</c:v>
                </c:pt>
                <c:pt idx="518">
                  <c:v>43734.000000001259</c:v>
                </c:pt>
                <c:pt idx="519">
                  <c:v>43733.958333334594</c:v>
                </c:pt>
                <c:pt idx="520">
                  <c:v>43733.91666666793</c:v>
                </c:pt>
                <c:pt idx="521">
                  <c:v>43733.875000001266</c:v>
                </c:pt>
                <c:pt idx="522">
                  <c:v>43733.833333334602</c:v>
                </c:pt>
                <c:pt idx="523">
                  <c:v>43733.791666667938</c:v>
                </c:pt>
                <c:pt idx="524">
                  <c:v>43733.750000001273</c:v>
                </c:pt>
                <c:pt idx="525">
                  <c:v>43733.708333334609</c:v>
                </c:pt>
                <c:pt idx="526">
                  <c:v>43733.666666667945</c:v>
                </c:pt>
                <c:pt idx="527">
                  <c:v>43733.625000001281</c:v>
                </c:pt>
                <c:pt idx="528">
                  <c:v>43733.583333334616</c:v>
                </c:pt>
                <c:pt idx="529">
                  <c:v>43733.541666667952</c:v>
                </c:pt>
                <c:pt idx="530">
                  <c:v>43733.500000001288</c:v>
                </c:pt>
                <c:pt idx="531">
                  <c:v>43733.458333334624</c:v>
                </c:pt>
                <c:pt idx="532">
                  <c:v>43733.416666667959</c:v>
                </c:pt>
                <c:pt idx="533">
                  <c:v>43733.375000001295</c:v>
                </c:pt>
                <c:pt idx="534">
                  <c:v>43733.333333334631</c:v>
                </c:pt>
                <c:pt idx="535">
                  <c:v>43733.291666667967</c:v>
                </c:pt>
                <c:pt idx="536">
                  <c:v>43733.250000001302</c:v>
                </c:pt>
                <c:pt idx="537">
                  <c:v>43733.208333334638</c:v>
                </c:pt>
                <c:pt idx="538">
                  <c:v>43733.166666667974</c:v>
                </c:pt>
                <c:pt idx="539">
                  <c:v>43733.12500000131</c:v>
                </c:pt>
                <c:pt idx="540">
                  <c:v>43733.083333334645</c:v>
                </c:pt>
                <c:pt idx="541">
                  <c:v>43733.041666667981</c:v>
                </c:pt>
                <c:pt idx="542">
                  <c:v>43733.000000001317</c:v>
                </c:pt>
                <c:pt idx="543">
                  <c:v>43732.958333334653</c:v>
                </c:pt>
                <c:pt idx="544">
                  <c:v>43732.916666667988</c:v>
                </c:pt>
                <c:pt idx="545">
                  <c:v>43732.875000001324</c:v>
                </c:pt>
                <c:pt idx="546">
                  <c:v>43732.83333333466</c:v>
                </c:pt>
                <c:pt idx="547">
                  <c:v>43732.791666667996</c:v>
                </c:pt>
                <c:pt idx="548">
                  <c:v>43732.750000001332</c:v>
                </c:pt>
                <c:pt idx="549">
                  <c:v>43732.708333334667</c:v>
                </c:pt>
                <c:pt idx="550">
                  <c:v>43732.666666668003</c:v>
                </c:pt>
                <c:pt idx="551">
                  <c:v>43732.625000001339</c:v>
                </c:pt>
                <c:pt idx="552">
                  <c:v>43732.583333334675</c:v>
                </c:pt>
                <c:pt idx="553">
                  <c:v>43732.54166666801</c:v>
                </c:pt>
                <c:pt idx="554">
                  <c:v>43732.500000001346</c:v>
                </c:pt>
                <c:pt idx="555">
                  <c:v>43732.458333334682</c:v>
                </c:pt>
                <c:pt idx="556">
                  <c:v>43732.416666668018</c:v>
                </c:pt>
                <c:pt idx="557">
                  <c:v>43732.375000001353</c:v>
                </c:pt>
                <c:pt idx="558">
                  <c:v>43732.333333334689</c:v>
                </c:pt>
                <c:pt idx="559">
                  <c:v>43732.291666668025</c:v>
                </c:pt>
                <c:pt idx="560">
                  <c:v>43732.250000001361</c:v>
                </c:pt>
                <c:pt idx="561">
                  <c:v>43732.208333334696</c:v>
                </c:pt>
                <c:pt idx="562">
                  <c:v>43732.166666668032</c:v>
                </c:pt>
                <c:pt idx="563">
                  <c:v>43732.125000001368</c:v>
                </c:pt>
                <c:pt idx="564">
                  <c:v>43732.083333334704</c:v>
                </c:pt>
                <c:pt idx="565">
                  <c:v>43732.041666668039</c:v>
                </c:pt>
                <c:pt idx="566">
                  <c:v>43732.000000001375</c:v>
                </c:pt>
                <c:pt idx="567">
                  <c:v>43731.958333334711</c:v>
                </c:pt>
                <c:pt idx="568">
                  <c:v>43731.916666668047</c:v>
                </c:pt>
                <c:pt idx="569">
                  <c:v>43731.875000001382</c:v>
                </c:pt>
                <c:pt idx="570">
                  <c:v>43731.833333334718</c:v>
                </c:pt>
                <c:pt idx="571">
                  <c:v>43731.791666668054</c:v>
                </c:pt>
                <c:pt idx="572">
                  <c:v>43731.75000000139</c:v>
                </c:pt>
                <c:pt idx="573">
                  <c:v>43731.708333334725</c:v>
                </c:pt>
                <c:pt idx="574">
                  <c:v>43731.666666668061</c:v>
                </c:pt>
                <c:pt idx="575">
                  <c:v>43731.625000001397</c:v>
                </c:pt>
                <c:pt idx="576">
                  <c:v>43731.583333334733</c:v>
                </c:pt>
                <c:pt idx="577">
                  <c:v>43731.541666668069</c:v>
                </c:pt>
                <c:pt idx="578">
                  <c:v>43731.500000001404</c:v>
                </c:pt>
                <c:pt idx="579">
                  <c:v>43731.45833333474</c:v>
                </c:pt>
                <c:pt idx="580">
                  <c:v>43731.416666668076</c:v>
                </c:pt>
                <c:pt idx="581">
                  <c:v>43731.375000001412</c:v>
                </c:pt>
                <c:pt idx="582">
                  <c:v>43731.333333334747</c:v>
                </c:pt>
                <c:pt idx="583">
                  <c:v>43731.291666668083</c:v>
                </c:pt>
                <c:pt idx="584">
                  <c:v>43731.250000001419</c:v>
                </c:pt>
                <c:pt idx="585">
                  <c:v>43731.208333334755</c:v>
                </c:pt>
                <c:pt idx="586">
                  <c:v>43731.16666666809</c:v>
                </c:pt>
                <c:pt idx="587">
                  <c:v>43731.125000001426</c:v>
                </c:pt>
                <c:pt idx="588">
                  <c:v>43731.083333334762</c:v>
                </c:pt>
                <c:pt idx="589">
                  <c:v>43731.041666668098</c:v>
                </c:pt>
                <c:pt idx="590">
                  <c:v>43731.000000001433</c:v>
                </c:pt>
                <c:pt idx="591">
                  <c:v>43730.958333334769</c:v>
                </c:pt>
                <c:pt idx="592">
                  <c:v>43730.916666668105</c:v>
                </c:pt>
                <c:pt idx="593">
                  <c:v>43730.875000001441</c:v>
                </c:pt>
                <c:pt idx="594">
                  <c:v>43730.833333334776</c:v>
                </c:pt>
                <c:pt idx="595">
                  <c:v>43730.791666668112</c:v>
                </c:pt>
                <c:pt idx="596">
                  <c:v>43730.750000001448</c:v>
                </c:pt>
                <c:pt idx="597">
                  <c:v>43730.708333334784</c:v>
                </c:pt>
                <c:pt idx="598">
                  <c:v>43730.666666668119</c:v>
                </c:pt>
                <c:pt idx="599">
                  <c:v>43730.625000001455</c:v>
                </c:pt>
                <c:pt idx="600">
                  <c:v>43730.583333334791</c:v>
                </c:pt>
                <c:pt idx="601">
                  <c:v>43730.541666668127</c:v>
                </c:pt>
                <c:pt idx="602">
                  <c:v>43730.500000001462</c:v>
                </c:pt>
                <c:pt idx="603">
                  <c:v>43730.458333334798</c:v>
                </c:pt>
                <c:pt idx="604">
                  <c:v>43730.416666668134</c:v>
                </c:pt>
                <c:pt idx="605">
                  <c:v>43730.37500000147</c:v>
                </c:pt>
                <c:pt idx="606">
                  <c:v>43730.333333334806</c:v>
                </c:pt>
                <c:pt idx="607">
                  <c:v>43730.291666668141</c:v>
                </c:pt>
                <c:pt idx="608">
                  <c:v>43730.250000001477</c:v>
                </c:pt>
                <c:pt idx="609">
                  <c:v>43730.208333334813</c:v>
                </c:pt>
                <c:pt idx="610">
                  <c:v>43730.166666668149</c:v>
                </c:pt>
                <c:pt idx="611">
                  <c:v>43730.125000001484</c:v>
                </c:pt>
                <c:pt idx="612">
                  <c:v>43730.08333333482</c:v>
                </c:pt>
                <c:pt idx="613">
                  <c:v>43730.041666668156</c:v>
                </c:pt>
                <c:pt idx="614">
                  <c:v>43730.000000001492</c:v>
                </c:pt>
                <c:pt idx="615">
                  <c:v>43729.958333334827</c:v>
                </c:pt>
                <c:pt idx="616">
                  <c:v>43729.916666668163</c:v>
                </c:pt>
                <c:pt idx="617">
                  <c:v>43729.875000001499</c:v>
                </c:pt>
                <c:pt idx="618">
                  <c:v>43729.833333334835</c:v>
                </c:pt>
                <c:pt idx="619">
                  <c:v>43729.79166666817</c:v>
                </c:pt>
                <c:pt idx="620">
                  <c:v>43729.750000001506</c:v>
                </c:pt>
                <c:pt idx="621">
                  <c:v>43729.708333334842</c:v>
                </c:pt>
                <c:pt idx="622">
                  <c:v>43729.666666668178</c:v>
                </c:pt>
                <c:pt idx="623">
                  <c:v>43729.625000001513</c:v>
                </c:pt>
                <c:pt idx="624">
                  <c:v>43729.583333334849</c:v>
                </c:pt>
                <c:pt idx="625">
                  <c:v>43729.541666668185</c:v>
                </c:pt>
                <c:pt idx="626">
                  <c:v>43729.500000001521</c:v>
                </c:pt>
                <c:pt idx="627">
                  <c:v>43729.458333334856</c:v>
                </c:pt>
                <c:pt idx="628">
                  <c:v>43729.416666668192</c:v>
                </c:pt>
                <c:pt idx="629">
                  <c:v>43729.375000001528</c:v>
                </c:pt>
                <c:pt idx="630">
                  <c:v>43729.333333334864</c:v>
                </c:pt>
                <c:pt idx="631">
                  <c:v>43729.291666668199</c:v>
                </c:pt>
                <c:pt idx="632">
                  <c:v>43729.250000001535</c:v>
                </c:pt>
                <c:pt idx="633">
                  <c:v>43729.208333334871</c:v>
                </c:pt>
                <c:pt idx="634">
                  <c:v>43729.166666668207</c:v>
                </c:pt>
                <c:pt idx="635">
                  <c:v>43729.125000001543</c:v>
                </c:pt>
                <c:pt idx="636">
                  <c:v>43729.083333334878</c:v>
                </c:pt>
                <c:pt idx="637">
                  <c:v>43729.041666668214</c:v>
                </c:pt>
                <c:pt idx="638">
                  <c:v>43729.00000000155</c:v>
                </c:pt>
                <c:pt idx="639">
                  <c:v>43728.958333334886</c:v>
                </c:pt>
                <c:pt idx="640">
                  <c:v>43728.916666668221</c:v>
                </c:pt>
                <c:pt idx="641">
                  <c:v>43728.875000001557</c:v>
                </c:pt>
                <c:pt idx="642">
                  <c:v>43728.833333334893</c:v>
                </c:pt>
                <c:pt idx="643">
                  <c:v>43728.791666668229</c:v>
                </c:pt>
                <c:pt idx="644">
                  <c:v>43728.750000001564</c:v>
                </c:pt>
                <c:pt idx="645">
                  <c:v>43728.7083333349</c:v>
                </c:pt>
                <c:pt idx="646">
                  <c:v>43728.666666668236</c:v>
                </c:pt>
                <c:pt idx="647">
                  <c:v>43728.625000001572</c:v>
                </c:pt>
                <c:pt idx="648">
                  <c:v>43728.583333334907</c:v>
                </c:pt>
                <c:pt idx="649">
                  <c:v>43728.541666668243</c:v>
                </c:pt>
                <c:pt idx="650">
                  <c:v>43728.500000001579</c:v>
                </c:pt>
                <c:pt idx="651">
                  <c:v>43728.458333334915</c:v>
                </c:pt>
                <c:pt idx="652">
                  <c:v>43728.41666666825</c:v>
                </c:pt>
                <c:pt idx="653">
                  <c:v>43728.375000001586</c:v>
                </c:pt>
                <c:pt idx="654">
                  <c:v>43728.333333334922</c:v>
                </c:pt>
                <c:pt idx="655">
                  <c:v>43728.291666668258</c:v>
                </c:pt>
                <c:pt idx="656">
                  <c:v>43728.250000001593</c:v>
                </c:pt>
                <c:pt idx="657">
                  <c:v>43728.208333334929</c:v>
                </c:pt>
                <c:pt idx="658">
                  <c:v>43728.166666668265</c:v>
                </c:pt>
                <c:pt idx="659">
                  <c:v>43728.125000001601</c:v>
                </c:pt>
                <c:pt idx="660">
                  <c:v>43728.083333334936</c:v>
                </c:pt>
                <c:pt idx="661">
                  <c:v>43728.041666668272</c:v>
                </c:pt>
                <c:pt idx="662">
                  <c:v>43728.000000001608</c:v>
                </c:pt>
                <c:pt idx="663">
                  <c:v>43727.958333334944</c:v>
                </c:pt>
                <c:pt idx="664">
                  <c:v>43727.91666666828</c:v>
                </c:pt>
                <c:pt idx="665">
                  <c:v>43727.875000001615</c:v>
                </c:pt>
                <c:pt idx="666">
                  <c:v>43727.833333334951</c:v>
                </c:pt>
                <c:pt idx="667">
                  <c:v>43727.791666668287</c:v>
                </c:pt>
                <c:pt idx="668">
                  <c:v>43727.750000001623</c:v>
                </c:pt>
                <c:pt idx="669">
                  <c:v>43727.708333334958</c:v>
                </c:pt>
                <c:pt idx="670">
                  <c:v>43727.666666668294</c:v>
                </c:pt>
                <c:pt idx="671">
                  <c:v>43727.62500000163</c:v>
                </c:pt>
                <c:pt idx="672">
                  <c:v>43727.583333334966</c:v>
                </c:pt>
                <c:pt idx="673">
                  <c:v>43727.541666668301</c:v>
                </c:pt>
                <c:pt idx="674">
                  <c:v>43727.500000001637</c:v>
                </c:pt>
                <c:pt idx="675">
                  <c:v>43727.458333334973</c:v>
                </c:pt>
                <c:pt idx="676">
                  <c:v>43727.416666668309</c:v>
                </c:pt>
                <c:pt idx="677">
                  <c:v>43727.375000001644</c:v>
                </c:pt>
                <c:pt idx="678">
                  <c:v>43727.33333333498</c:v>
                </c:pt>
                <c:pt idx="679">
                  <c:v>43727.291666668316</c:v>
                </c:pt>
                <c:pt idx="680">
                  <c:v>43727.250000001652</c:v>
                </c:pt>
                <c:pt idx="681">
                  <c:v>43727.208333334987</c:v>
                </c:pt>
                <c:pt idx="682">
                  <c:v>43727.166666668323</c:v>
                </c:pt>
                <c:pt idx="683">
                  <c:v>43727.125000001659</c:v>
                </c:pt>
                <c:pt idx="684">
                  <c:v>43727.083333334995</c:v>
                </c:pt>
                <c:pt idx="685">
                  <c:v>43727.04166666833</c:v>
                </c:pt>
                <c:pt idx="686">
                  <c:v>43727.000000001666</c:v>
                </c:pt>
                <c:pt idx="687">
                  <c:v>43726.958333335002</c:v>
                </c:pt>
                <c:pt idx="688">
                  <c:v>43726.916666668338</c:v>
                </c:pt>
                <c:pt idx="689">
                  <c:v>43726.875000001673</c:v>
                </c:pt>
                <c:pt idx="690">
                  <c:v>43726.833333335009</c:v>
                </c:pt>
                <c:pt idx="691">
                  <c:v>43726.791666668345</c:v>
                </c:pt>
                <c:pt idx="692">
                  <c:v>43726.750000001681</c:v>
                </c:pt>
                <c:pt idx="693">
                  <c:v>43726.708333335017</c:v>
                </c:pt>
                <c:pt idx="694">
                  <c:v>43726.666666668352</c:v>
                </c:pt>
                <c:pt idx="695">
                  <c:v>43726.625000001688</c:v>
                </c:pt>
                <c:pt idx="696">
                  <c:v>43726.583333335024</c:v>
                </c:pt>
                <c:pt idx="697">
                  <c:v>43726.54166666836</c:v>
                </c:pt>
                <c:pt idx="698">
                  <c:v>43726.500000001695</c:v>
                </c:pt>
                <c:pt idx="699">
                  <c:v>43726.458333335031</c:v>
                </c:pt>
                <c:pt idx="700">
                  <c:v>43726.416666668367</c:v>
                </c:pt>
                <c:pt idx="701">
                  <c:v>43726.375000001703</c:v>
                </c:pt>
                <c:pt idx="702">
                  <c:v>43726.333333335038</c:v>
                </c:pt>
                <c:pt idx="703">
                  <c:v>43726.291666668374</c:v>
                </c:pt>
                <c:pt idx="704">
                  <c:v>43726.25000000171</c:v>
                </c:pt>
                <c:pt idx="705">
                  <c:v>43726.208333335046</c:v>
                </c:pt>
                <c:pt idx="706">
                  <c:v>43726.166666668381</c:v>
                </c:pt>
                <c:pt idx="707">
                  <c:v>43726.125000001717</c:v>
                </c:pt>
                <c:pt idx="708">
                  <c:v>43726.083333335053</c:v>
                </c:pt>
                <c:pt idx="709">
                  <c:v>43726.041666668389</c:v>
                </c:pt>
                <c:pt idx="710">
                  <c:v>43726.000000001724</c:v>
                </c:pt>
                <c:pt idx="711">
                  <c:v>43725.95833333506</c:v>
                </c:pt>
                <c:pt idx="712">
                  <c:v>43725.916666668396</c:v>
                </c:pt>
                <c:pt idx="713">
                  <c:v>43725.875000001732</c:v>
                </c:pt>
                <c:pt idx="714">
                  <c:v>43725.833333335067</c:v>
                </c:pt>
                <c:pt idx="715">
                  <c:v>43725.791666668403</c:v>
                </c:pt>
                <c:pt idx="716">
                  <c:v>43725.750000001739</c:v>
                </c:pt>
                <c:pt idx="717">
                  <c:v>43725.708333335075</c:v>
                </c:pt>
                <c:pt idx="718">
                  <c:v>43725.66666666841</c:v>
                </c:pt>
                <c:pt idx="719">
                  <c:v>43725.625000001746</c:v>
                </c:pt>
                <c:pt idx="720">
                  <c:v>43725.583333335082</c:v>
                </c:pt>
                <c:pt idx="721">
                  <c:v>43725.541666668418</c:v>
                </c:pt>
                <c:pt idx="722">
                  <c:v>43725.500000001754</c:v>
                </c:pt>
                <c:pt idx="723">
                  <c:v>43725.458333335089</c:v>
                </c:pt>
                <c:pt idx="724">
                  <c:v>43725.416666668425</c:v>
                </c:pt>
                <c:pt idx="725">
                  <c:v>43725.375000001761</c:v>
                </c:pt>
                <c:pt idx="726">
                  <c:v>43725.333333335097</c:v>
                </c:pt>
                <c:pt idx="727">
                  <c:v>43725.291666668432</c:v>
                </c:pt>
                <c:pt idx="728">
                  <c:v>43725.250000001768</c:v>
                </c:pt>
                <c:pt idx="729">
                  <c:v>43725.208333335104</c:v>
                </c:pt>
                <c:pt idx="730">
                  <c:v>43725.16666666844</c:v>
                </c:pt>
                <c:pt idx="731">
                  <c:v>43725.125000001775</c:v>
                </c:pt>
                <c:pt idx="732">
                  <c:v>43725.083333335111</c:v>
                </c:pt>
                <c:pt idx="733">
                  <c:v>43725.041666668447</c:v>
                </c:pt>
              </c:numCache>
            </c:numRef>
          </c:xVal>
          <c:yVal>
            <c:numRef>
              <c:f>เขื่อนปากมูล!$C$4:$C$737</c:f>
              <c:numCache>
                <c:formatCode>General</c:formatCode>
                <c:ptCount val="734"/>
                <c:pt idx="0">
                  <c:v>95.02</c:v>
                </c:pt>
                <c:pt idx="1">
                  <c:v>93.24</c:v>
                </c:pt>
                <c:pt idx="2">
                  <c:v>92.83</c:v>
                </c:pt>
                <c:pt idx="3">
                  <c:v>92.83</c:v>
                </c:pt>
                <c:pt idx="4">
                  <c:v>92.83</c:v>
                </c:pt>
                <c:pt idx="5">
                  <c:v>92.83</c:v>
                </c:pt>
                <c:pt idx="6">
                  <c:v>92.83</c:v>
                </c:pt>
                <c:pt idx="7">
                  <c:v>92.83</c:v>
                </c:pt>
                <c:pt idx="8">
                  <c:v>92.83</c:v>
                </c:pt>
                <c:pt idx="9">
                  <c:v>92.98</c:v>
                </c:pt>
                <c:pt idx="10">
                  <c:v>94.14</c:v>
                </c:pt>
                <c:pt idx="11">
                  <c:v>94.65</c:v>
                </c:pt>
                <c:pt idx="12">
                  <c:v>94.64</c:v>
                </c:pt>
                <c:pt idx="13">
                  <c:v>94.58</c:v>
                </c:pt>
                <c:pt idx="14">
                  <c:v>94.3</c:v>
                </c:pt>
                <c:pt idx="15">
                  <c:v>94.32</c:v>
                </c:pt>
                <c:pt idx="16">
                  <c:v>94.46</c:v>
                </c:pt>
                <c:pt idx="17">
                  <c:v>94.91</c:v>
                </c:pt>
                <c:pt idx="18">
                  <c:v>95.35</c:v>
                </c:pt>
                <c:pt idx="19">
                  <c:v>95.33</c:v>
                </c:pt>
                <c:pt idx="20">
                  <c:v>95.17</c:v>
                </c:pt>
                <c:pt idx="21">
                  <c:v>95.32</c:v>
                </c:pt>
                <c:pt idx="22">
                  <c:v>95.29</c:v>
                </c:pt>
                <c:pt idx="23">
                  <c:v>95.17</c:v>
                </c:pt>
                <c:pt idx="24">
                  <c:v>93.93</c:v>
                </c:pt>
                <c:pt idx="25">
                  <c:v>92.83</c:v>
                </c:pt>
                <c:pt idx="26">
                  <c:v>92.83</c:v>
                </c:pt>
                <c:pt idx="27">
                  <c:v>92.83</c:v>
                </c:pt>
                <c:pt idx="28">
                  <c:v>92.83</c:v>
                </c:pt>
                <c:pt idx="29">
                  <c:v>92.83</c:v>
                </c:pt>
                <c:pt idx="30">
                  <c:v>92.83</c:v>
                </c:pt>
                <c:pt idx="31">
                  <c:v>92.83</c:v>
                </c:pt>
                <c:pt idx="32">
                  <c:v>92.83</c:v>
                </c:pt>
                <c:pt idx="33">
                  <c:v>93.14</c:v>
                </c:pt>
                <c:pt idx="34">
                  <c:v>94.77</c:v>
                </c:pt>
                <c:pt idx="35">
                  <c:v>95.11</c:v>
                </c:pt>
                <c:pt idx="36">
                  <c:v>94.86</c:v>
                </c:pt>
                <c:pt idx="37">
                  <c:v>94.5</c:v>
                </c:pt>
                <c:pt idx="38">
                  <c:v>94.55</c:v>
                </c:pt>
                <c:pt idx="39">
                  <c:v>94.89</c:v>
                </c:pt>
                <c:pt idx="40">
                  <c:v>94.97</c:v>
                </c:pt>
                <c:pt idx="41">
                  <c:v>95.25</c:v>
                </c:pt>
                <c:pt idx="42">
                  <c:v>95.34</c:v>
                </c:pt>
                <c:pt idx="43">
                  <c:v>95.33</c:v>
                </c:pt>
                <c:pt idx="44">
                  <c:v>95.28</c:v>
                </c:pt>
                <c:pt idx="45">
                  <c:v>94.88</c:v>
                </c:pt>
                <c:pt idx="46">
                  <c:v>94.75</c:v>
                </c:pt>
                <c:pt idx="47">
                  <c:v>94.27</c:v>
                </c:pt>
                <c:pt idx="48">
                  <c:v>94.26</c:v>
                </c:pt>
                <c:pt idx="49">
                  <c:v>94.16</c:v>
                </c:pt>
                <c:pt idx="50">
                  <c:v>93.62</c:v>
                </c:pt>
                <c:pt idx="51">
                  <c:v>92.83</c:v>
                </c:pt>
                <c:pt idx="52">
                  <c:v>92.83</c:v>
                </c:pt>
                <c:pt idx="53">
                  <c:v>92.83</c:v>
                </c:pt>
                <c:pt idx="54">
                  <c:v>92.83</c:v>
                </c:pt>
                <c:pt idx="55">
                  <c:v>92.83</c:v>
                </c:pt>
                <c:pt idx="56">
                  <c:v>92.83</c:v>
                </c:pt>
                <c:pt idx="57">
                  <c:v>92.98</c:v>
                </c:pt>
                <c:pt idx="58">
                  <c:v>94.16</c:v>
                </c:pt>
                <c:pt idx="59">
                  <c:v>94.56</c:v>
                </c:pt>
                <c:pt idx="60">
                  <c:v>94.64</c:v>
                </c:pt>
                <c:pt idx="61">
                  <c:v>94.91</c:v>
                </c:pt>
                <c:pt idx="62">
                  <c:v>95.08</c:v>
                </c:pt>
                <c:pt idx="63">
                  <c:v>95.22</c:v>
                </c:pt>
                <c:pt idx="64">
                  <c:v>95.36</c:v>
                </c:pt>
                <c:pt idx="65">
                  <c:v>95.38</c:v>
                </c:pt>
                <c:pt idx="66">
                  <c:v>95.37</c:v>
                </c:pt>
                <c:pt idx="67">
                  <c:v>95.36</c:v>
                </c:pt>
                <c:pt idx="68">
                  <c:v>95.35</c:v>
                </c:pt>
                <c:pt idx="69">
                  <c:v>95.34</c:v>
                </c:pt>
                <c:pt idx="70">
                  <c:v>95.33</c:v>
                </c:pt>
                <c:pt idx="71">
                  <c:v>95.3</c:v>
                </c:pt>
                <c:pt idx="72">
                  <c:v>94.96</c:v>
                </c:pt>
                <c:pt idx="73">
                  <c:v>94.61</c:v>
                </c:pt>
                <c:pt idx="74">
                  <c:v>94.55</c:v>
                </c:pt>
                <c:pt idx="75">
                  <c:v>94.22</c:v>
                </c:pt>
                <c:pt idx="76">
                  <c:v>93.44</c:v>
                </c:pt>
                <c:pt idx="77">
                  <c:v>92.83</c:v>
                </c:pt>
                <c:pt idx="78">
                  <c:v>92.83</c:v>
                </c:pt>
                <c:pt idx="79">
                  <c:v>92.83</c:v>
                </c:pt>
                <c:pt idx="80">
                  <c:v>92.83</c:v>
                </c:pt>
                <c:pt idx="81">
                  <c:v>93.23</c:v>
                </c:pt>
                <c:pt idx="82">
                  <c:v>94.4</c:v>
                </c:pt>
                <c:pt idx="83">
                  <c:v>94.97</c:v>
                </c:pt>
                <c:pt idx="84">
                  <c:v>95</c:v>
                </c:pt>
                <c:pt idx="85">
                  <c:v>95.07</c:v>
                </c:pt>
                <c:pt idx="86">
                  <c:v>95.14</c:v>
                </c:pt>
                <c:pt idx="87">
                  <c:v>95.22</c:v>
                </c:pt>
                <c:pt idx="88">
                  <c:v>95.29</c:v>
                </c:pt>
                <c:pt idx="89">
                  <c:v>95.36</c:v>
                </c:pt>
                <c:pt idx="90">
                  <c:v>95.35</c:v>
                </c:pt>
                <c:pt idx="91">
                  <c:v>95.34</c:v>
                </c:pt>
                <c:pt idx="92">
                  <c:v>95.33</c:v>
                </c:pt>
                <c:pt idx="93">
                  <c:v>95.3</c:v>
                </c:pt>
                <c:pt idx="94">
                  <c:v>95.22</c:v>
                </c:pt>
                <c:pt idx="95">
                  <c:v>95.13</c:v>
                </c:pt>
                <c:pt idx="96">
                  <c:v>95.04</c:v>
                </c:pt>
                <c:pt idx="97">
                  <c:v>94.72</c:v>
                </c:pt>
                <c:pt idx="98">
                  <c:v>94.53</c:v>
                </c:pt>
                <c:pt idx="99">
                  <c:v>94.19</c:v>
                </c:pt>
                <c:pt idx="100">
                  <c:v>93.76</c:v>
                </c:pt>
                <c:pt idx="101">
                  <c:v>92.83</c:v>
                </c:pt>
                <c:pt idx="102">
                  <c:v>92.83</c:v>
                </c:pt>
                <c:pt idx="103">
                  <c:v>92.83</c:v>
                </c:pt>
                <c:pt idx="104">
                  <c:v>92.83</c:v>
                </c:pt>
                <c:pt idx="105">
                  <c:v>93.13</c:v>
                </c:pt>
                <c:pt idx="106">
                  <c:v>94.68</c:v>
                </c:pt>
                <c:pt idx="107">
                  <c:v>95.41</c:v>
                </c:pt>
                <c:pt idx="108">
                  <c:v>95.4</c:v>
                </c:pt>
                <c:pt idx="109">
                  <c:v>95.37</c:v>
                </c:pt>
                <c:pt idx="110">
                  <c:v>95.26</c:v>
                </c:pt>
                <c:pt idx="111">
                  <c:v>95.41</c:v>
                </c:pt>
                <c:pt idx="112">
                  <c:v>95.48</c:v>
                </c:pt>
                <c:pt idx="113">
                  <c:v>95.47</c:v>
                </c:pt>
                <c:pt idx="114">
                  <c:v>95.46</c:v>
                </c:pt>
                <c:pt idx="115">
                  <c:v>95.46</c:v>
                </c:pt>
                <c:pt idx="116">
                  <c:v>95.45</c:v>
                </c:pt>
                <c:pt idx="117">
                  <c:v>95.44</c:v>
                </c:pt>
                <c:pt idx="118">
                  <c:v>95.44</c:v>
                </c:pt>
                <c:pt idx="119">
                  <c:v>95.43</c:v>
                </c:pt>
                <c:pt idx="120">
                  <c:v>95.43</c:v>
                </c:pt>
                <c:pt idx="121">
                  <c:v>95.57</c:v>
                </c:pt>
                <c:pt idx="122">
                  <c:v>95.86</c:v>
                </c:pt>
                <c:pt idx="123">
                  <c:v>95.46</c:v>
                </c:pt>
                <c:pt idx="124">
                  <c:v>94.81</c:v>
                </c:pt>
                <c:pt idx="125">
                  <c:v>93.61</c:v>
                </c:pt>
                <c:pt idx="126">
                  <c:v>92.83</c:v>
                </c:pt>
                <c:pt idx="127">
                  <c:v>92.83</c:v>
                </c:pt>
                <c:pt idx="128">
                  <c:v>92.83</c:v>
                </c:pt>
                <c:pt idx="129">
                  <c:v>92.89</c:v>
                </c:pt>
                <c:pt idx="130">
                  <c:v>93.7</c:v>
                </c:pt>
                <c:pt idx="131">
                  <c:v>93.72</c:v>
                </c:pt>
                <c:pt idx="132">
                  <c:v>94.35</c:v>
                </c:pt>
                <c:pt idx="133">
                  <c:v>95.07</c:v>
                </c:pt>
                <c:pt idx="134">
                  <c:v>95.54</c:v>
                </c:pt>
                <c:pt idx="135">
                  <c:v>95.94</c:v>
                </c:pt>
                <c:pt idx="136">
                  <c:v>95.91</c:v>
                </c:pt>
                <c:pt idx="137">
                  <c:v>95.89</c:v>
                </c:pt>
                <c:pt idx="138">
                  <c:v>95.88</c:v>
                </c:pt>
                <c:pt idx="139">
                  <c:v>95.81</c:v>
                </c:pt>
                <c:pt idx="140">
                  <c:v>95.62</c:v>
                </c:pt>
                <c:pt idx="141">
                  <c:v>95.43</c:v>
                </c:pt>
                <c:pt idx="142">
                  <c:v>95.04</c:v>
                </c:pt>
                <c:pt idx="143">
                  <c:v>94.49</c:v>
                </c:pt>
                <c:pt idx="144">
                  <c:v>94.38</c:v>
                </c:pt>
                <c:pt idx="145">
                  <c:v>94.29</c:v>
                </c:pt>
                <c:pt idx="146">
                  <c:v>94.04</c:v>
                </c:pt>
                <c:pt idx="147">
                  <c:v>93.43</c:v>
                </c:pt>
                <c:pt idx="148">
                  <c:v>93.11</c:v>
                </c:pt>
                <c:pt idx="149">
                  <c:v>92.83</c:v>
                </c:pt>
                <c:pt idx="150">
                  <c:v>92.83</c:v>
                </c:pt>
                <c:pt idx="151">
                  <c:v>92.83</c:v>
                </c:pt>
                <c:pt idx="152">
                  <c:v>92.83</c:v>
                </c:pt>
                <c:pt idx="153">
                  <c:v>93.32</c:v>
                </c:pt>
                <c:pt idx="154">
                  <c:v>95.24</c:v>
                </c:pt>
                <c:pt idx="155">
                  <c:v>95.35</c:v>
                </c:pt>
                <c:pt idx="156">
                  <c:v>95.35</c:v>
                </c:pt>
                <c:pt idx="157">
                  <c:v>95.34</c:v>
                </c:pt>
                <c:pt idx="158">
                  <c:v>95.33</c:v>
                </c:pt>
                <c:pt idx="159">
                  <c:v>95.32</c:v>
                </c:pt>
                <c:pt idx="160">
                  <c:v>95.31</c:v>
                </c:pt>
                <c:pt idx="161">
                  <c:v>95.3</c:v>
                </c:pt>
                <c:pt idx="162">
                  <c:v>95.23</c:v>
                </c:pt>
                <c:pt idx="163">
                  <c:v>94.74</c:v>
                </c:pt>
                <c:pt idx="164">
                  <c:v>93.48</c:v>
                </c:pt>
                <c:pt idx="165">
                  <c:v>93.48</c:v>
                </c:pt>
                <c:pt idx="166">
                  <c:v>93.49</c:v>
                </c:pt>
                <c:pt idx="167">
                  <c:v>93.49</c:v>
                </c:pt>
                <c:pt idx="168">
                  <c:v>93.49</c:v>
                </c:pt>
                <c:pt idx="169">
                  <c:v>93.49</c:v>
                </c:pt>
                <c:pt idx="170">
                  <c:v>93.47</c:v>
                </c:pt>
                <c:pt idx="171">
                  <c:v>93.39</c:v>
                </c:pt>
                <c:pt idx="172">
                  <c:v>93.13</c:v>
                </c:pt>
                <c:pt idx="173">
                  <c:v>92.83</c:v>
                </c:pt>
                <c:pt idx="174">
                  <c:v>92.83</c:v>
                </c:pt>
                <c:pt idx="175">
                  <c:v>92.83</c:v>
                </c:pt>
                <c:pt idx="176">
                  <c:v>92.83</c:v>
                </c:pt>
                <c:pt idx="177">
                  <c:v>93.06</c:v>
                </c:pt>
                <c:pt idx="178">
                  <c:v>94.47</c:v>
                </c:pt>
                <c:pt idx="179">
                  <c:v>94.52</c:v>
                </c:pt>
                <c:pt idx="180">
                  <c:v>94.53</c:v>
                </c:pt>
                <c:pt idx="181">
                  <c:v>94.53</c:v>
                </c:pt>
                <c:pt idx="182">
                  <c:v>94.52</c:v>
                </c:pt>
                <c:pt idx="183">
                  <c:v>94.41</c:v>
                </c:pt>
                <c:pt idx="184">
                  <c:v>94.2</c:v>
                </c:pt>
                <c:pt idx="185">
                  <c:v>94.03</c:v>
                </c:pt>
                <c:pt idx="186">
                  <c:v>94.04</c:v>
                </c:pt>
                <c:pt idx="187">
                  <c:v>94.04</c:v>
                </c:pt>
                <c:pt idx="188">
                  <c:v>94.05</c:v>
                </c:pt>
                <c:pt idx="189">
                  <c:v>94.06</c:v>
                </c:pt>
                <c:pt idx="190">
                  <c:v>94.07</c:v>
                </c:pt>
                <c:pt idx="191">
                  <c:v>94.07</c:v>
                </c:pt>
                <c:pt idx="192">
                  <c:v>94.08</c:v>
                </c:pt>
                <c:pt idx="193">
                  <c:v>94.09</c:v>
                </c:pt>
                <c:pt idx="194">
                  <c:v>94.09</c:v>
                </c:pt>
                <c:pt idx="195">
                  <c:v>94.1</c:v>
                </c:pt>
                <c:pt idx="196">
                  <c:v>94.11</c:v>
                </c:pt>
                <c:pt idx="197">
                  <c:v>94.11</c:v>
                </c:pt>
                <c:pt idx="198">
                  <c:v>94.12</c:v>
                </c:pt>
                <c:pt idx="199">
                  <c:v>94.13</c:v>
                </c:pt>
                <c:pt idx="200">
                  <c:v>94.14</c:v>
                </c:pt>
                <c:pt idx="201">
                  <c:v>94.15</c:v>
                </c:pt>
                <c:pt idx="202">
                  <c:v>94.16</c:v>
                </c:pt>
                <c:pt idx="203">
                  <c:v>94.17</c:v>
                </c:pt>
                <c:pt idx="204">
                  <c:v>94.18</c:v>
                </c:pt>
                <c:pt idx="205">
                  <c:v>94.19</c:v>
                </c:pt>
                <c:pt idx="206">
                  <c:v>94.2</c:v>
                </c:pt>
                <c:pt idx="207">
                  <c:v>94.23</c:v>
                </c:pt>
                <c:pt idx="208">
                  <c:v>94.34</c:v>
                </c:pt>
                <c:pt idx="209">
                  <c:v>94.92</c:v>
                </c:pt>
                <c:pt idx="210">
                  <c:v>95.34</c:v>
                </c:pt>
                <c:pt idx="211">
                  <c:v>95.41</c:v>
                </c:pt>
                <c:pt idx="212">
                  <c:v>94.91</c:v>
                </c:pt>
                <c:pt idx="213">
                  <c:v>93.6</c:v>
                </c:pt>
                <c:pt idx="214">
                  <c:v>92.83</c:v>
                </c:pt>
                <c:pt idx="215">
                  <c:v>92.83</c:v>
                </c:pt>
                <c:pt idx="216">
                  <c:v>92.83</c:v>
                </c:pt>
                <c:pt idx="217">
                  <c:v>92.83</c:v>
                </c:pt>
                <c:pt idx="218">
                  <c:v>92.83</c:v>
                </c:pt>
                <c:pt idx="219">
                  <c:v>93.04</c:v>
                </c:pt>
                <c:pt idx="220">
                  <c:v>94.41</c:v>
                </c:pt>
                <c:pt idx="221">
                  <c:v>95.57</c:v>
                </c:pt>
                <c:pt idx="222">
                  <c:v>95.6</c:v>
                </c:pt>
                <c:pt idx="223">
                  <c:v>95.65</c:v>
                </c:pt>
                <c:pt idx="224">
                  <c:v>95.69</c:v>
                </c:pt>
                <c:pt idx="225">
                  <c:v>95.73</c:v>
                </c:pt>
                <c:pt idx="226">
                  <c:v>95.78</c:v>
                </c:pt>
                <c:pt idx="227">
                  <c:v>95.82</c:v>
                </c:pt>
                <c:pt idx="228">
                  <c:v>95.87</c:v>
                </c:pt>
                <c:pt idx="229">
                  <c:v>95.92</c:v>
                </c:pt>
                <c:pt idx="230">
                  <c:v>95.97</c:v>
                </c:pt>
                <c:pt idx="231">
                  <c:v>96.01</c:v>
                </c:pt>
                <c:pt idx="232">
                  <c:v>96.06</c:v>
                </c:pt>
                <c:pt idx="233">
                  <c:v>96.1</c:v>
                </c:pt>
                <c:pt idx="234">
                  <c:v>96.14</c:v>
                </c:pt>
                <c:pt idx="235">
                  <c:v>96.19</c:v>
                </c:pt>
                <c:pt idx="236">
                  <c:v>96.24</c:v>
                </c:pt>
                <c:pt idx="237">
                  <c:v>96.28</c:v>
                </c:pt>
                <c:pt idx="238">
                  <c:v>96.33</c:v>
                </c:pt>
                <c:pt idx="239">
                  <c:v>96.37</c:v>
                </c:pt>
                <c:pt idx="240">
                  <c:v>96.41</c:v>
                </c:pt>
                <c:pt idx="241">
                  <c:v>96.45</c:v>
                </c:pt>
                <c:pt idx="242">
                  <c:v>96.48</c:v>
                </c:pt>
                <c:pt idx="243">
                  <c:v>96.52</c:v>
                </c:pt>
                <c:pt idx="244">
                  <c:v>96.53</c:v>
                </c:pt>
                <c:pt idx="245">
                  <c:v>96.57</c:v>
                </c:pt>
                <c:pt idx="246">
                  <c:v>96.59</c:v>
                </c:pt>
                <c:pt idx="247">
                  <c:v>96.62</c:v>
                </c:pt>
                <c:pt idx="248">
                  <c:v>96.66</c:v>
                </c:pt>
                <c:pt idx="249">
                  <c:v>96.69</c:v>
                </c:pt>
                <c:pt idx="250">
                  <c:v>96.72</c:v>
                </c:pt>
                <c:pt idx="251">
                  <c:v>96.75</c:v>
                </c:pt>
                <c:pt idx="252">
                  <c:v>96.77</c:v>
                </c:pt>
                <c:pt idx="253">
                  <c:v>96.8</c:v>
                </c:pt>
                <c:pt idx="254">
                  <c:v>96.82</c:v>
                </c:pt>
                <c:pt idx="255">
                  <c:v>96.86</c:v>
                </c:pt>
                <c:pt idx="256">
                  <c:v>96.88</c:v>
                </c:pt>
                <c:pt idx="257">
                  <c:v>96.9</c:v>
                </c:pt>
                <c:pt idx="258">
                  <c:v>96.93</c:v>
                </c:pt>
                <c:pt idx="259">
                  <c:v>96.96</c:v>
                </c:pt>
                <c:pt idx="260">
                  <c:v>96.98</c:v>
                </c:pt>
                <c:pt idx="261">
                  <c:v>97.02</c:v>
                </c:pt>
                <c:pt idx="262">
                  <c:v>97.04</c:v>
                </c:pt>
                <c:pt idx="263">
                  <c:v>97.07</c:v>
                </c:pt>
                <c:pt idx="264">
                  <c:v>97.07</c:v>
                </c:pt>
                <c:pt idx="265">
                  <c:v>97.1</c:v>
                </c:pt>
                <c:pt idx="266">
                  <c:v>97.12</c:v>
                </c:pt>
                <c:pt idx="267">
                  <c:v>97.15</c:v>
                </c:pt>
                <c:pt idx="268">
                  <c:v>97.17</c:v>
                </c:pt>
                <c:pt idx="269">
                  <c:v>97.18</c:v>
                </c:pt>
                <c:pt idx="270">
                  <c:v>97.2</c:v>
                </c:pt>
                <c:pt idx="271">
                  <c:v>97.23</c:v>
                </c:pt>
                <c:pt idx="272">
                  <c:v>97.24</c:v>
                </c:pt>
                <c:pt idx="273">
                  <c:v>97.27</c:v>
                </c:pt>
                <c:pt idx="274">
                  <c:v>97.27</c:v>
                </c:pt>
                <c:pt idx="275">
                  <c:v>97.31</c:v>
                </c:pt>
                <c:pt idx="276">
                  <c:v>97.32</c:v>
                </c:pt>
                <c:pt idx="277">
                  <c:v>97.35</c:v>
                </c:pt>
                <c:pt idx="278">
                  <c:v>97.36</c:v>
                </c:pt>
                <c:pt idx="279">
                  <c:v>97.41</c:v>
                </c:pt>
                <c:pt idx="280">
                  <c:v>97.41</c:v>
                </c:pt>
                <c:pt idx="281">
                  <c:v>97.41</c:v>
                </c:pt>
                <c:pt idx="282">
                  <c:v>97.47</c:v>
                </c:pt>
                <c:pt idx="283">
                  <c:v>97.49</c:v>
                </c:pt>
                <c:pt idx="284">
                  <c:v>97.5</c:v>
                </c:pt>
                <c:pt idx="285">
                  <c:v>97.53</c:v>
                </c:pt>
                <c:pt idx="286">
                  <c:v>97.53</c:v>
                </c:pt>
                <c:pt idx="287">
                  <c:v>97.55</c:v>
                </c:pt>
                <c:pt idx="288">
                  <c:v>97.56</c:v>
                </c:pt>
                <c:pt idx="289">
                  <c:v>97.57</c:v>
                </c:pt>
                <c:pt idx="290">
                  <c:v>97.6</c:v>
                </c:pt>
                <c:pt idx="291">
                  <c:v>97.61</c:v>
                </c:pt>
                <c:pt idx="292">
                  <c:v>97.63</c:v>
                </c:pt>
                <c:pt idx="293">
                  <c:v>97.64</c:v>
                </c:pt>
                <c:pt idx="294">
                  <c:v>97.66</c:v>
                </c:pt>
                <c:pt idx="295">
                  <c:v>97.68</c:v>
                </c:pt>
                <c:pt idx="296">
                  <c:v>97.71</c:v>
                </c:pt>
                <c:pt idx="297">
                  <c:v>97.72</c:v>
                </c:pt>
                <c:pt idx="298">
                  <c:v>97.74</c:v>
                </c:pt>
                <c:pt idx="299">
                  <c:v>97.76</c:v>
                </c:pt>
                <c:pt idx="300">
                  <c:v>97.78</c:v>
                </c:pt>
                <c:pt idx="301">
                  <c:v>97.81</c:v>
                </c:pt>
                <c:pt idx="302">
                  <c:v>97.84</c:v>
                </c:pt>
                <c:pt idx="303">
                  <c:v>97.87</c:v>
                </c:pt>
                <c:pt idx="304">
                  <c:v>97.87</c:v>
                </c:pt>
                <c:pt idx="305">
                  <c:v>97.87</c:v>
                </c:pt>
                <c:pt idx="306">
                  <c:v>97.81</c:v>
                </c:pt>
                <c:pt idx="307">
                  <c:v>97.84</c:v>
                </c:pt>
                <c:pt idx="308">
                  <c:v>97.84</c:v>
                </c:pt>
                <c:pt idx="309">
                  <c:v>97.87</c:v>
                </c:pt>
                <c:pt idx="310">
                  <c:v>97.9</c:v>
                </c:pt>
                <c:pt idx="311">
                  <c:v>97.91</c:v>
                </c:pt>
                <c:pt idx="312">
                  <c:v>97.94</c:v>
                </c:pt>
                <c:pt idx="313">
                  <c:v>97.96</c:v>
                </c:pt>
                <c:pt idx="314">
                  <c:v>97.99</c:v>
                </c:pt>
                <c:pt idx="315">
                  <c:v>98.01</c:v>
                </c:pt>
                <c:pt idx="316">
                  <c:v>98.03</c:v>
                </c:pt>
                <c:pt idx="317">
                  <c:v>98.04</c:v>
                </c:pt>
                <c:pt idx="318">
                  <c:v>98.06</c:v>
                </c:pt>
                <c:pt idx="319">
                  <c:v>98.07</c:v>
                </c:pt>
                <c:pt idx="320">
                  <c:v>98.08</c:v>
                </c:pt>
                <c:pt idx="321">
                  <c:v>98.1</c:v>
                </c:pt>
                <c:pt idx="322">
                  <c:v>98.11</c:v>
                </c:pt>
                <c:pt idx="323">
                  <c:v>98.12</c:v>
                </c:pt>
                <c:pt idx="324">
                  <c:v>98.15</c:v>
                </c:pt>
                <c:pt idx="325">
                  <c:v>98.16</c:v>
                </c:pt>
                <c:pt idx="326">
                  <c:v>98.17</c:v>
                </c:pt>
                <c:pt idx="327">
                  <c:v>98.21</c:v>
                </c:pt>
                <c:pt idx="328">
                  <c:v>98.23</c:v>
                </c:pt>
                <c:pt idx="329">
                  <c:v>98.25</c:v>
                </c:pt>
                <c:pt idx="330">
                  <c:v>98.26</c:v>
                </c:pt>
                <c:pt idx="331">
                  <c:v>98.27</c:v>
                </c:pt>
                <c:pt idx="332">
                  <c:v>98.28</c:v>
                </c:pt>
                <c:pt idx="333">
                  <c:v>98.29</c:v>
                </c:pt>
                <c:pt idx="334">
                  <c:v>98.31</c:v>
                </c:pt>
                <c:pt idx="335">
                  <c:v>98.31</c:v>
                </c:pt>
                <c:pt idx="336">
                  <c:v>98.33</c:v>
                </c:pt>
                <c:pt idx="337">
                  <c:v>98.32</c:v>
                </c:pt>
                <c:pt idx="338">
                  <c:v>98.3</c:v>
                </c:pt>
                <c:pt idx="339">
                  <c:v>98.3</c:v>
                </c:pt>
                <c:pt idx="340">
                  <c:v>98.31</c:v>
                </c:pt>
                <c:pt idx="341">
                  <c:v>98.33</c:v>
                </c:pt>
                <c:pt idx="342">
                  <c:v>98.33</c:v>
                </c:pt>
                <c:pt idx="343">
                  <c:v>98.35</c:v>
                </c:pt>
                <c:pt idx="344">
                  <c:v>98.35</c:v>
                </c:pt>
                <c:pt idx="345">
                  <c:v>98.37</c:v>
                </c:pt>
                <c:pt idx="346">
                  <c:v>98.38</c:v>
                </c:pt>
                <c:pt idx="347">
                  <c:v>98.4</c:v>
                </c:pt>
                <c:pt idx="348">
                  <c:v>98.41</c:v>
                </c:pt>
                <c:pt idx="349">
                  <c:v>98.43</c:v>
                </c:pt>
                <c:pt idx="350">
                  <c:v>98.44</c:v>
                </c:pt>
                <c:pt idx="351">
                  <c:v>98.46</c:v>
                </c:pt>
                <c:pt idx="352">
                  <c:v>98.49</c:v>
                </c:pt>
                <c:pt idx="353">
                  <c:v>98.5</c:v>
                </c:pt>
                <c:pt idx="354">
                  <c:v>98.52</c:v>
                </c:pt>
                <c:pt idx="355">
                  <c:v>98.54</c:v>
                </c:pt>
                <c:pt idx="356">
                  <c:v>98.56</c:v>
                </c:pt>
                <c:pt idx="357">
                  <c:v>98.58</c:v>
                </c:pt>
                <c:pt idx="358">
                  <c:v>98.6</c:v>
                </c:pt>
                <c:pt idx="359">
                  <c:v>98.63</c:v>
                </c:pt>
                <c:pt idx="360">
                  <c:v>98.66</c:v>
                </c:pt>
                <c:pt idx="361">
                  <c:v>98.72</c:v>
                </c:pt>
                <c:pt idx="362">
                  <c:v>98.78</c:v>
                </c:pt>
                <c:pt idx="363">
                  <c:v>98.8</c:v>
                </c:pt>
                <c:pt idx="364">
                  <c:v>98.8</c:v>
                </c:pt>
                <c:pt idx="365">
                  <c:v>98.82</c:v>
                </c:pt>
                <c:pt idx="366">
                  <c:v>98.83</c:v>
                </c:pt>
                <c:pt idx="367">
                  <c:v>98.84</c:v>
                </c:pt>
                <c:pt idx="368">
                  <c:v>98.85</c:v>
                </c:pt>
                <c:pt idx="369">
                  <c:v>98.87</c:v>
                </c:pt>
                <c:pt idx="370">
                  <c:v>98.88</c:v>
                </c:pt>
                <c:pt idx="371">
                  <c:v>98.89</c:v>
                </c:pt>
                <c:pt idx="372">
                  <c:v>98.9</c:v>
                </c:pt>
                <c:pt idx="373">
                  <c:v>98.92</c:v>
                </c:pt>
                <c:pt idx="374">
                  <c:v>98.93</c:v>
                </c:pt>
                <c:pt idx="375">
                  <c:v>98.95</c:v>
                </c:pt>
                <c:pt idx="376">
                  <c:v>98.95</c:v>
                </c:pt>
                <c:pt idx="377">
                  <c:v>98.97</c:v>
                </c:pt>
                <c:pt idx="378">
                  <c:v>98.98</c:v>
                </c:pt>
                <c:pt idx="379">
                  <c:v>99</c:v>
                </c:pt>
                <c:pt idx="380">
                  <c:v>99.01</c:v>
                </c:pt>
                <c:pt idx="381">
                  <c:v>99.03</c:v>
                </c:pt>
                <c:pt idx="382">
                  <c:v>99.05</c:v>
                </c:pt>
                <c:pt idx="383">
                  <c:v>99.06</c:v>
                </c:pt>
                <c:pt idx="384">
                  <c:v>99.08</c:v>
                </c:pt>
                <c:pt idx="385">
                  <c:v>99.08</c:v>
                </c:pt>
                <c:pt idx="386">
                  <c:v>99.09</c:v>
                </c:pt>
                <c:pt idx="387">
                  <c:v>99.08</c:v>
                </c:pt>
                <c:pt idx="388">
                  <c:v>99.08</c:v>
                </c:pt>
                <c:pt idx="389">
                  <c:v>99.1</c:v>
                </c:pt>
                <c:pt idx="390">
                  <c:v>99.11</c:v>
                </c:pt>
                <c:pt idx="391">
                  <c:v>99.11</c:v>
                </c:pt>
                <c:pt idx="392">
                  <c:v>99.12</c:v>
                </c:pt>
                <c:pt idx="393">
                  <c:v>99.13</c:v>
                </c:pt>
                <c:pt idx="394">
                  <c:v>99.14</c:v>
                </c:pt>
                <c:pt idx="395">
                  <c:v>99.15</c:v>
                </c:pt>
                <c:pt idx="396">
                  <c:v>99.16</c:v>
                </c:pt>
                <c:pt idx="397">
                  <c:v>99.17</c:v>
                </c:pt>
                <c:pt idx="398">
                  <c:v>99.17</c:v>
                </c:pt>
                <c:pt idx="399">
                  <c:v>99.18</c:v>
                </c:pt>
                <c:pt idx="400">
                  <c:v>99.19</c:v>
                </c:pt>
                <c:pt idx="401">
                  <c:v>99.2</c:v>
                </c:pt>
                <c:pt idx="402">
                  <c:v>99.2</c:v>
                </c:pt>
                <c:pt idx="403">
                  <c:v>99.21</c:v>
                </c:pt>
                <c:pt idx="404">
                  <c:v>99.23</c:v>
                </c:pt>
                <c:pt idx="405">
                  <c:v>99.24</c:v>
                </c:pt>
                <c:pt idx="406">
                  <c:v>99.24</c:v>
                </c:pt>
                <c:pt idx="407">
                  <c:v>99.26</c:v>
                </c:pt>
                <c:pt idx="408">
                  <c:v>99.28</c:v>
                </c:pt>
                <c:pt idx="409">
                  <c:v>99.31</c:v>
                </c:pt>
                <c:pt idx="410">
                  <c:v>99.33</c:v>
                </c:pt>
                <c:pt idx="411">
                  <c:v>99.33</c:v>
                </c:pt>
                <c:pt idx="412">
                  <c:v>99.34</c:v>
                </c:pt>
                <c:pt idx="413">
                  <c:v>99.35</c:v>
                </c:pt>
                <c:pt idx="414">
                  <c:v>99.36</c:v>
                </c:pt>
                <c:pt idx="415">
                  <c:v>99.37</c:v>
                </c:pt>
                <c:pt idx="416">
                  <c:v>99.38</c:v>
                </c:pt>
                <c:pt idx="417">
                  <c:v>99.38</c:v>
                </c:pt>
                <c:pt idx="418">
                  <c:v>99.39</c:v>
                </c:pt>
                <c:pt idx="419">
                  <c:v>99.4</c:v>
                </c:pt>
                <c:pt idx="420">
                  <c:v>99.42</c:v>
                </c:pt>
                <c:pt idx="421">
                  <c:v>99.42</c:v>
                </c:pt>
                <c:pt idx="422">
                  <c:v>99.44</c:v>
                </c:pt>
                <c:pt idx="423">
                  <c:v>99.44</c:v>
                </c:pt>
                <c:pt idx="424">
                  <c:v>99.46</c:v>
                </c:pt>
                <c:pt idx="425">
                  <c:v>99.47</c:v>
                </c:pt>
                <c:pt idx="426">
                  <c:v>99.46</c:v>
                </c:pt>
                <c:pt idx="427">
                  <c:v>99.48</c:v>
                </c:pt>
                <c:pt idx="428">
                  <c:v>99.49</c:v>
                </c:pt>
                <c:pt idx="429">
                  <c:v>99.5</c:v>
                </c:pt>
                <c:pt idx="430">
                  <c:v>99.51</c:v>
                </c:pt>
                <c:pt idx="431">
                  <c:v>99.53</c:v>
                </c:pt>
                <c:pt idx="432">
                  <c:v>99.53</c:v>
                </c:pt>
                <c:pt idx="433">
                  <c:v>99.55</c:v>
                </c:pt>
                <c:pt idx="434">
                  <c:v>99.55</c:v>
                </c:pt>
                <c:pt idx="435">
                  <c:v>99.56</c:v>
                </c:pt>
                <c:pt idx="436">
                  <c:v>99.57</c:v>
                </c:pt>
                <c:pt idx="437">
                  <c:v>99.57</c:v>
                </c:pt>
                <c:pt idx="438">
                  <c:v>99.57</c:v>
                </c:pt>
                <c:pt idx="439">
                  <c:v>99.57</c:v>
                </c:pt>
                <c:pt idx="440">
                  <c:v>99.59</c:v>
                </c:pt>
                <c:pt idx="441">
                  <c:v>99.59</c:v>
                </c:pt>
                <c:pt idx="442">
                  <c:v>99.59</c:v>
                </c:pt>
                <c:pt idx="443">
                  <c:v>99.61</c:v>
                </c:pt>
                <c:pt idx="444">
                  <c:v>99.61</c:v>
                </c:pt>
                <c:pt idx="445">
                  <c:v>99.62</c:v>
                </c:pt>
                <c:pt idx="446">
                  <c:v>99.63</c:v>
                </c:pt>
                <c:pt idx="447">
                  <c:v>99.63</c:v>
                </c:pt>
                <c:pt idx="448">
                  <c:v>99.64</c:v>
                </c:pt>
                <c:pt idx="449">
                  <c:v>99.65</c:v>
                </c:pt>
                <c:pt idx="450">
                  <c:v>99.65</c:v>
                </c:pt>
                <c:pt idx="451">
                  <c:v>99.66</c:v>
                </c:pt>
                <c:pt idx="452">
                  <c:v>99.68</c:v>
                </c:pt>
                <c:pt idx="453">
                  <c:v>99.68</c:v>
                </c:pt>
                <c:pt idx="454">
                  <c:v>99.69</c:v>
                </c:pt>
                <c:pt idx="455">
                  <c:v>99.7</c:v>
                </c:pt>
                <c:pt idx="456">
                  <c:v>99.71</c:v>
                </c:pt>
                <c:pt idx="457">
                  <c:v>99.72</c:v>
                </c:pt>
                <c:pt idx="458">
                  <c:v>99.72</c:v>
                </c:pt>
                <c:pt idx="459">
                  <c:v>99.73</c:v>
                </c:pt>
                <c:pt idx="460">
                  <c:v>99.74</c:v>
                </c:pt>
                <c:pt idx="461">
                  <c:v>99.74</c:v>
                </c:pt>
                <c:pt idx="462">
                  <c:v>99.74</c:v>
                </c:pt>
                <c:pt idx="463">
                  <c:v>99.75</c:v>
                </c:pt>
                <c:pt idx="464">
                  <c:v>99.76</c:v>
                </c:pt>
                <c:pt idx="465">
                  <c:v>99.76</c:v>
                </c:pt>
                <c:pt idx="466">
                  <c:v>99.77</c:v>
                </c:pt>
                <c:pt idx="467">
                  <c:v>99.78</c:v>
                </c:pt>
                <c:pt idx="468">
                  <c:v>99.78</c:v>
                </c:pt>
                <c:pt idx="469">
                  <c:v>99.79</c:v>
                </c:pt>
                <c:pt idx="470">
                  <c:v>99.8</c:v>
                </c:pt>
                <c:pt idx="471">
                  <c:v>99.8</c:v>
                </c:pt>
                <c:pt idx="472">
                  <c:v>99.81</c:v>
                </c:pt>
                <c:pt idx="473">
                  <c:v>99.83</c:v>
                </c:pt>
                <c:pt idx="474">
                  <c:v>99.82</c:v>
                </c:pt>
                <c:pt idx="475">
                  <c:v>99.84</c:v>
                </c:pt>
                <c:pt idx="476">
                  <c:v>99.86</c:v>
                </c:pt>
                <c:pt idx="477">
                  <c:v>99.87</c:v>
                </c:pt>
                <c:pt idx="478">
                  <c:v>99.87</c:v>
                </c:pt>
                <c:pt idx="479">
                  <c:v>99.88</c:v>
                </c:pt>
                <c:pt idx="480">
                  <c:v>99.89</c:v>
                </c:pt>
                <c:pt idx="481">
                  <c:v>99.9</c:v>
                </c:pt>
                <c:pt idx="482">
                  <c:v>99.91</c:v>
                </c:pt>
                <c:pt idx="483">
                  <c:v>99.93</c:v>
                </c:pt>
                <c:pt idx="484">
                  <c:v>99.95</c:v>
                </c:pt>
                <c:pt idx="485">
                  <c:v>99.96</c:v>
                </c:pt>
                <c:pt idx="486">
                  <c:v>99.97</c:v>
                </c:pt>
                <c:pt idx="487">
                  <c:v>99.97</c:v>
                </c:pt>
                <c:pt idx="488">
                  <c:v>99.98</c:v>
                </c:pt>
                <c:pt idx="489">
                  <c:v>99.99</c:v>
                </c:pt>
                <c:pt idx="490">
                  <c:v>99.99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100.02</c:v>
                </c:pt>
                <c:pt idx="495">
                  <c:v>100.03</c:v>
                </c:pt>
                <c:pt idx="496">
                  <c:v>100.03</c:v>
                </c:pt>
                <c:pt idx="497">
                  <c:v>100.03</c:v>
                </c:pt>
                <c:pt idx="498">
                  <c:v>100.06</c:v>
                </c:pt>
                <c:pt idx="499">
                  <c:v>100.04</c:v>
                </c:pt>
                <c:pt idx="500">
                  <c:v>100.06</c:v>
                </c:pt>
                <c:pt idx="501">
                  <c:v>100.08</c:v>
                </c:pt>
                <c:pt idx="502">
                  <c:v>100.09</c:v>
                </c:pt>
                <c:pt idx="503">
                  <c:v>100.11</c:v>
                </c:pt>
                <c:pt idx="504">
                  <c:v>100.13</c:v>
                </c:pt>
                <c:pt idx="505">
                  <c:v>100.13</c:v>
                </c:pt>
                <c:pt idx="506">
                  <c:v>100.15</c:v>
                </c:pt>
                <c:pt idx="507">
                  <c:v>100.16</c:v>
                </c:pt>
                <c:pt idx="508">
                  <c:v>100.19</c:v>
                </c:pt>
                <c:pt idx="509">
                  <c:v>100.22</c:v>
                </c:pt>
                <c:pt idx="510">
                  <c:v>100.23</c:v>
                </c:pt>
                <c:pt idx="511">
                  <c:v>100.22</c:v>
                </c:pt>
                <c:pt idx="512">
                  <c:v>100.23</c:v>
                </c:pt>
                <c:pt idx="513">
                  <c:v>100.25</c:v>
                </c:pt>
                <c:pt idx="514">
                  <c:v>100.25</c:v>
                </c:pt>
                <c:pt idx="515">
                  <c:v>100.25</c:v>
                </c:pt>
                <c:pt idx="516">
                  <c:v>100.26</c:v>
                </c:pt>
                <c:pt idx="517">
                  <c:v>100.25</c:v>
                </c:pt>
                <c:pt idx="518">
                  <c:v>100.27</c:v>
                </c:pt>
                <c:pt idx="519">
                  <c:v>100.28</c:v>
                </c:pt>
                <c:pt idx="520">
                  <c:v>100.28</c:v>
                </c:pt>
                <c:pt idx="521">
                  <c:v>100.29</c:v>
                </c:pt>
                <c:pt idx="522">
                  <c:v>100.3</c:v>
                </c:pt>
                <c:pt idx="523">
                  <c:v>100.3</c:v>
                </c:pt>
                <c:pt idx="524">
                  <c:v>100.32</c:v>
                </c:pt>
                <c:pt idx="525">
                  <c:v>100.34</c:v>
                </c:pt>
                <c:pt idx="526">
                  <c:v>100.34</c:v>
                </c:pt>
                <c:pt idx="527">
                  <c:v>100.35</c:v>
                </c:pt>
                <c:pt idx="528">
                  <c:v>100.36</c:v>
                </c:pt>
                <c:pt idx="529">
                  <c:v>100.38</c:v>
                </c:pt>
                <c:pt idx="530">
                  <c:v>100.42</c:v>
                </c:pt>
                <c:pt idx="531">
                  <c:v>100.45</c:v>
                </c:pt>
                <c:pt idx="532">
                  <c:v>100.45</c:v>
                </c:pt>
                <c:pt idx="533">
                  <c:v>100.47</c:v>
                </c:pt>
                <c:pt idx="534">
                  <c:v>100.47</c:v>
                </c:pt>
                <c:pt idx="535">
                  <c:v>100.46</c:v>
                </c:pt>
                <c:pt idx="536">
                  <c:v>100.47</c:v>
                </c:pt>
                <c:pt idx="537">
                  <c:v>100.49</c:v>
                </c:pt>
                <c:pt idx="538">
                  <c:v>100.49</c:v>
                </c:pt>
                <c:pt idx="539">
                  <c:v>100.49</c:v>
                </c:pt>
                <c:pt idx="540">
                  <c:v>100.5</c:v>
                </c:pt>
                <c:pt idx="541">
                  <c:v>100.5</c:v>
                </c:pt>
                <c:pt idx="542">
                  <c:v>100.51</c:v>
                </c:pt>
                <c:pt idx="543">
                  <c:v>100.52</c:v>
                </c:pt>
                <c:pt idx="544">
                  <c:v>100.53</c:v>
                </c:pt>
                <c:pt idx="545">
                  <c:v>100.54</c:v>
                </c:pt>
                <c:pt idx="546">
                  <c:v>100.56</c:v>
                </c:pt>
                <c:pt idx="547">
                  <c:v>100.55</c:v>
                </c:pt>
                <c:pt idx="548">
                  <c:v>100.57</c:v>
                </c:pt>
                <c:pt idx="549">
                  <c:v>100.58</c:v>
                </c:pt>
                <c:pt idx="550">
                  <c:v>100.59</c:v>
                </c:pt>
                <c:pt idx="551">
                  <c:v>100.61</c:v>
                </c:pt>
                <c:pt idx="552">
                  <c:v>100.62</c:v>
                </c:pt>
                <c:pt idx="553">
                  <c:v>100.62</c:v>
                </c:pt>
                <c:pt idx="554">
                  <c:v>100.64</c:v>
                </c:pt>
                <c:pt idx="555">
                  <c:v>100.65</c:v>
                </c:pt>
                <c:pt idx="556">
                  <c:v>100.66</c:v>
                </c:pt>
                <c:pt idx="557">
                  <c:v>100.67</c:v>
                </c:pt>
                <c:pt idx="558">
                  <c:v>100.67</c:v>
                </c:pt>
                <c:pt idx="559">
                  <c:v>100.67</c:v>
                </c:pt>
                <c:pt idx="560">
                  <c:v>100.69</c:v>
                </c:pt>
                <c:pt idx="561">
                  <c:v>100.71</c:v>
                </c:pt>
                <c:pt idx="562">
                  <c:v>100.7</c:v>
                </c:pt>
                <c:pt idx="563">
                  <c:v>100.71</c:v>
                </c:pt>
                <c:pt idx="564">
                  <c:v>100.72</c:v>
                </c:pt>
                <c:pt idx="565">
                  <c:v>100.72</c:v>
                </c:pt>
                <c:pt idx="566">
                  <c:v>100.74</c:v>
                </c:pt>
                <c:pt idx="567">
                  <c:v>100.74</c:v>
                </c:pt>
                <c:pt idx="568">
                  <c:v>100.75</c:v>
                </c:pt>
                <c:pt idx="569">
                  <c:v>100.76</c:v>
                </c:pt>
                <c:pt idx="570">
                  <c:v>100.78</c:v>
                </c:pt>
                <c:pt idx="571">
                  <c:v>100.79</c:v>
                </c:pt>
                <c:pt idx="572">
                  <c:v>100.79</c:v>
                </c:pt>
                <c:pt idx="573">
                  <c:v>100.8</c:v>
                </c:pt>
                <c:pt idx="574">
                  <c:v>100.8</c:v>
                </c:pt>
                <c:pt idx="575">
                  <c:v>100.81</c:v>
                </c:pt>
                <c:pt idx="576">
                  <c:v>100.82</c:v>
                </c:pt>
                <c:pt idx="577">
                  <c:v>100.81</c:v>
                </c:pt>
                <c:pt idx="578">
                  <c:v>100.78</c:v>
                </c:pt>
                <c:pt idx="579">
                  <c:v>100.79</c:v>
                </c:pt>
                <c:pt idx="580">
                  <c:v>100.78</c:v>
                </c:pt>
                <c:pt idx="581">
                  <c:v>100.77</c:v>
                </c:pt>
                <c:pt idx="582">
                  <c:v>100.78</c:v>
                </c:pt>
                <c:pt idx="583">
                  <c:v>100.78</c:v>
                </c:pt>
                <c:pt idx="584">
                  <c:v>100.78</c:v>
                </c:pt>
                <c:pt idx="585">
                  <c:v>100.8</c:v>
                </c:pt>
                <c:pt idx="586">
                  <c:v>100.81</c:v>
                </c:pt>
                <c:pt idx="587">
                  <c:v>100.8</c:v>
                </c:pt>
                <c:pt idx="588">
                  <c:v>100.81</c:v>
                </c:pt>
                <c:pt idx="589">
                  <c:v>100.83</c:v>
                </c:pt>
                <c:pt idx="590">
                  <c:v>100.83</c:v>
                </c:pt>
                <c:pt idx="591">
                  <c:v>100.85</c:v>
                </c:pt>
                <c:pt idx="592">
                  <c:v>100.86</c:v>
                </c:pt>
                <c:pt idx="593">
                  <c:v>100.85</c:v>
                </c:pt>
                <c:pt idx="594">
                  <c:v>100.87</c:v>
                </c:pt>
                <c:pt idx="595">
                  <c:v>100.86</c:v>
                </c:pt>
                <c:pt idx="596">
                  <c:v>100.88</c:v>
                </c:pt>
                <c:pt idx="597">
                  <c:v>100.9</c:v>
                </c:pt>
                <c:pt idx="598">
                  <c:v>100.91</c:v>
                </c:pt>
                <c:pt idx="599">
                  <c:v>100.9</c:v>
                </c:pt>
                <c:pt idx="600">
                  <c:v>100.91</c:v>
                </c:pt>
                <c:pt idx="601">
                  <c:v>100.92</c:v>
                </c:pt>
                <c:pt idx="602">
                  <c:v>100.89</c:v>
                </c:pt>
                <c:pt idx="603">
                  <c:v>100.87</c:v>
                </c:pt>
                <c:pt idx="604">
                  <c:v>100.86</c:v>
                </c:pt>
                <c:pt idx="605">
                  <c:v>100.86</c:v>
                </c:pt>
                <c:pt idx="606">
                  <c:v>100.86</c:v>
                </c:pt>
                <c:pt idx="607">
                  <c:v>100.88</c:v>
                </c:pt>
                <c:pt idx="608">
                  <c:v>100.89</c:v>
                </c:pt>
                <c:pt idx="609">
                  <c:v>100.9</c:v>
                </c:pt>
                <c:pt idx="610">
                  <c:v>100.91</c:v>
                </c:pt>
                <c:pt idx="611">
                  <c:v>100.91</c:v>
                </c:pt>
                <c:pt idx="612">
                  <c:v>100.93</c:v>
                </c:pt>
                <c:pt idx="613">
                  <c:v>100.95</c:v>
                </c:pt>
                <c:pt idx="614">
                  <c:v>100.96</c:v>
                </c:pt>
                <c:pt idx="615">
                  <c:v>100.95</c:v>
                </c:pt>
                <c:pt idx="616">
                  <c:v>100.97</c:v>
                </c:pt>
                <c:pt idx="617">
                  <c:v>100.98</c:v>
                </c:pt>
                <c:pt idx="618">
                  <c:v>100.98</c:v>
                </c:pt>
                <c:pt idx="619">
                  <c:v>100.98</c:v>
                </c:pt>
                <c:pt idx="620">
                  <c:v>100.98</c:v>
                </c:pt>
                <c:pt idx="621">
                  <c:v>101</c:v>
                </c:pt>
                <c:pt idx="622">
                  <c:v>101.01</c:v>
                </c:pt>
                <c:pt idx="623">
                  <c:v>101.01</c:v>
                </c:pt>
                <c:pt idx="624">
                  <c:v>101.02</c:v>
                </c:pt>
                <c:pt idx="625">
                  <c:v>101.03</c:v>
                </c:pt>
                <c:pt idx="626">
                  <c:v>101.04</c:v>
                </c:pt>
                <c:pt idx="627">
                  <c:v>101.05</c:v>
                </c:pt>
                <c:pt idx="628">
                  <c:v>101.07</c:v>
                </c:pt>
                <c:pt idx="629">
                  <c:v>101.06</c:v>
                </c:pt>
                <c:pt idx="630">
                  <c:v>101.05</c:v>
                </c:pt>
                <c:pt idx="631">
                  <c:v>101.06</c:v>
                </c:pt>
                <c:pt idx="632">
                  <c:v>101.06</c:v>
                </c:pt>
                <c:pt idx="633">
                  <c:v>101.05</c:v>
                </c:pt>
                <c:pt idx="634">
                  <c:v>101.02</c:v>
                </c:pt>
                <c:pt idx="635">
                  <c:v>101.02</c:v>
                </c:pt>
                <c:pt idx="636">
                  <c:v>100.99</c:v>
                </c:pt>
                <c:pt idx="637">
                  <c:v>100.98</c:v>
                </c:pt>
                <c:pt idx="638">
                  <c:v>100.97</c:v>
                </c:pt>
                <c:pt idx="639">
                  <c:v>100.95</c:v>
                </c:pt>
                <c:pt idx="640">
                  <c:v>100.97</c:v>
                </c:pt>
                <c:pt idx="641">
                  <c:v>100.98</c:v>
                </c:pt>
                <c:pt idx="642">
                  <c:v>100.97</c:v>
                </c:pt>
                <c:pt idx="643">
                  <c:v>100.99</c:v>
                </c:pt>
                <c:pt idx="644">
                  <c:v>101.01</c:v>
                </c:pt>
                <c:pt idx="645">
                  <c:v>101.01</c:v>
                </c:pt>
                <c:pt idx="646">
                  <c:v>101.02</c:v>
                </c:pt>
                <c:pt idx="647">
                  <c:v>101.04</c:v>
                </c:pt>
                <c:pt idx="648">
                  <c:v>101.05</c:v>
                </c:pt>
                <c:pt idx="649">
                  <c:v>101.06</c:v>
                </c:pt>
                <c:pt idx="650">
                  <c:v>101.07</c:v>
                </c:pt>
                <c:pt idx="651">
                  <c:v>101.07</c:v>
                </c:pt>
                <c:pt idx="652">
                  <c:v>101.07</c:v>
                </c:pt>
                <c:pt idx="653">
                  <c:v>101.09</c:v>
                </c:pt>
                <c:pt idx="654">
                  <c:v>101.08</c:v>
                </c:pt>
                <c:pt idx="655">
                  <c:v>101.09</c:v>
                </c:pt>
                <c:pt idx="656">
                  <c:v>101.1</c:v>
                </c:pt>
                <c:pt idx="657">
                  <c:v>101.1</c:v>
                </c:pt>
                <c:pt idx="658">
                  <c:v>101.12</c:v>
                </c:pt>
                <c:pt idx="659">
                  <c:v>101.12</c:v>
                </c:pt>
                <c:pt idx="660">
                  <c:v>101.12</c:v>
                </c:pt>
                <c:pt idx="661">
                  <c:v>101.13</c:v>
                </c:pt>
                <c:pt idx="662">
                  <c:v>101.14</c:v>
                </c:pt>
                <c:pt idx="663">
                  <c:v>101.13</c:v>
                </c:pt>
                <c:pt idx="664">
                  <c:v>101.15</c:v>
                </c:pt>
                <c:pt idx="665">
                  <c:v>101.14</c:v>
                </c:pt>
                <c:pt idx="666">
                  <c:v>101.14</c:v>
                </c:pt>
                <c:pt idx="667">
                  <c:v>101.16</c:v>
                </c:pt>
                <c:pt idx="668">
                  <c:v>101.18</c:v>
                </c:pt>
                <c:pt idx="669">
                  <c:v>101.18</c:v>
                </c:pt>
                <c:pt idx="670">
                  <c:v>101.2</c:v>
                </c:pt>
                <c:pt idx="671">
                  <c:v>101.21</c:v>
                </c:pt>
                <c:pt idx="672">
                  <c:v>101.22</c:v>
                </c:pt>
                <c:pt idx="673">
                  <c:v>101.22</c:v>
                </c:pt>
                <c:pt idx="674">
                  <c:v>101.25</c:v>
                </c:pt>
                <c:pt idx="675">
                  <c:v>101.27</c:v>
                </c:pt>
                <c:pt idx="676">
                  <c:v>101.28</c:v>
                </c:pt>
                <c:pt idx="677">
                  <c:v>101.29</c:v>
                </c:pt>
                <c:pt idx="678">
                  <c:v>101.3</c:v>
                </c:pt>
                <c:pt idx="679">
                  <c:v>101.32</c:v>
                </c:pt>
                <c:pt idx="680">
                  <c:v>101.34</c:v>
                </c:pt>
                <c:pt idx="681">
                  <c:v>101.34</c:v>
                </c:pt>
                <c:pt idx="682">
                  <c:v>101.36</c:v>
                </c:pt>
                <c:pt idx="683">
                  <c:v>101.39</c:v>
                </c:pt>
                <c:pt idx="684">
                  <c:v>101.39</c:v>
                </c:pt>
                <c:pt idx="685">
                  <c:v>101.42</c:v>
                </c:pt>
                <c:pt idx="686">
                  <c:v>101.44</c:v>
                </c:pt>
                <c:pt idx="687">
                  <c:v>101.44</c:v>
                </c:pt>
                <c:pt idx="688">
                  <c:v>101.47</c:v>
                </c:pt>
                <c:pt idx="689">
                  <c:v>101.48</c:v>
                </c:pt>
                <c:pt idx="690">
                  <c:v>101.49</c:v>
                </c:pt>
                <c:pt idx="691">
                  <c:v>101.51</c:v>
                </c:pt>
                <c:pt idx="692">
                  <c:v>101.54</c:v>
                </c:pt>
                <c:pt idx="693">
                  <c:v>101.54</c:v>
                </c:pt>
                <c:pt idx="694">
                  <c:v>101.57</c:v>
                </c:pt>
                <c:pt idx="695">
                  <c:v>101.57</c:v>
                </c:pt>
                <c:pt idx="696">
                  <c:v>101.6</c:v>
                </c:pt>
                <c:pt idx="697">
                  <c:v>101.59</c:v>
                </c:pt>
                <c:pt idx="698">
                  <c:v>101.63</c:v>
                </c:pt>
                <c:pt idx="699">
                  <c:v>101.65</c:v>
                </c:pt>
                <c:pt idx="700">
                  <c:v>101.68</c:v>
                </c:pt>
                <c:pt idx="701">
                  <c:v>101.69</c:v>
                </c:pt>
                <c:pt idx="702">
                  <c:v>101.7</c:v>
                </c:pt>
                <c:pt idx="703">
                  <c:v>101.73</c:v>
                </c:pt>
                <c:pt idx="704">
                  <c:v>101.74</c:v>
                </c:pt>
                <c:pt idx="705">
                  <c:v>101.76</c:v>
                </c:pt>
                <c:pt idx="706">
                  <c:v>101.8</c:v>
                </c:pt>
                <c:pt idx="707">
                  <c:v>101.81</c:v>
                </c:pt>
                <c:pt idx="708">
                  <c:v>101.82</c:v>
                </c:pt>
                <c:pt idx="709">
                  <c:v>101.85</c:v>
                </c:pt>
                <c:pt idx="710">
                  <c:v>101.85</c:v>
                </c:pt>
                <c:pt idx="711">
                  <c:v>101.9</c:v>
                </c:pt>
                <c:pt idx="712">
                  <c:v>101.92</c:v>
                </c:pt>
                <c:pt idx="713">
                  <c:v>101.93</c:v>
                </c:pt>
                <c:pt idx="714">
                  <c:v>101.97</c:v>
                </c:pt>
                <c:pt idx="715">
                  <c:v>101.97</c:v>
                </c:pt>
                <c:pt idx="716">
                  <c:v>101.99</c:v>
                </c:pt>
                <c:pt idx="717">
                  <c:v>102.02</c:v>
                </c:pt>
                <c:pt idx="718">
                  <c:v>102.04</c:v>
                </c:pt>
                <c:pt idx="719">
                  <c:v>102.05</c:v>
                </c:pt>
                <c:pt idx="720">
                  <c:v>102.07</c:v>
                </c:pt>
                <c:pt idx="721">
                  <c:v>102.1</c:v>
                </c:pt>
                <c:pt idx="722">
                  <c:v>102.12</c:v>
                </c:pt>
                <c:pt idx="723">
                  <c:v>102.15</c:v>
                </c:pt>
                <c:pt idx="724">
                  <c:v>102.16</c:v>
                </c:pt>
                <c:pt idx="725">
                  <c:v>102.2</c:v>
                </c:pt>
                <c:pt idx="726">
                  <c:v>102.2</c:v>
                </c:pt>
                <c:pt idx="727">
                  <c:v>102.23</c:v>
                </c:pt>
                <c:pt idx="728">
                  <c:v>102.28</c:v>
                </c:pt>
                <c:pt idx="729">
                  <c:v>102.3</c:v>
                </c:pt>
                <c:pt idx="730">
                  <c:v>102.32</c:v>
                </c:pt>
                <c:pt idx="731">
                  <c:v>102.35</c:v>
                </c:pt>
                <c:pt idx="732">
                  <c:v>102.35</c:v>
                </c:pt>
                <c:pt idx="733">
                  <c:v>102.37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181584"/>
        <c:axId val="395182128"/>
      </c:scatterChart>
      <c:scatterChart>
        <c:scatterStyle val="lineMarker"/>
        <c:varyColors val="0"/>
        <c:ser>
          <c:idx val="1"/>
          <c:order val="1"/>
          <c:tx>
            <c:strRef>
              <c:f>เขื่อนปากมูล!$H$2:$H$3</c:f>
              <c:strCache>
                <c:ptCount val="2"/>
                <c:pt idx="0">
                  <c:v>ปริมาณน้ำ</c:v>
                </c:pt>
                <c:pt idx="1">
                  <c:v>(ลบ.ม./วินาที)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เขื่อนปากมูล!$I$4:$I$737</c:f>
              <c:numCache>
                <c:formatCode>m/d/yyyy\ h:mm</c:formatCode>
                <c:ptCount val="734"/>
                <c:pt idx="0">
                  <c:v>43755.583333333336</c:v>
                </c:pt>
                <c:pt idx="1">
                  <c:v>43755.541666666672</c:v>
                </c:pt>
                <c:pt idx="2">
                  <c:v>43755.500000000007</c:v>
                </c:pt>
                <c:pt idx="3">
                  <c:v>43755.458333333343</c:v>
                </c:pt>
                <c:pt idx="4">
                  <c:v>43755.416666666679</c:v>
                </c:pt>
                <c:pt idx="5">
                  <c:v>43755.375000000015</c:v>
                </c:pt>
                <c:pt idx="6">
                  <c:v>43755.33333333335</c:v>
                </c:pt>
                <c:pt idx="7">
                  <c:v>43755.291666666686</c:v>
                </c:pt>
                <c:pt idx="8">
                  <c:v>43755.250000000022</c:v>
                </c:pt>
                <c:pt idx="9">
                  <c:v>43755.208333333358</c:v>
                </c:pt>
                <c:pt idx="10">
                  <c:v>43755.166666666693</c:v>
                </c:pt>
                <c:pt idx="11">
                  <c:v>43755.125000000029</c:v>
                </c:pt>
                <c:pt idx="12">
                  <c:v>43755.083333333365</c:v>
                </c:pt>
                <c:pt idx="13">
                  <c:v>43755.041666666701</c:v>
                </c:pt>
                <c:pt idx="14">
                  <c:v>43755.000000000036</c:v>
                </c:pt>
                <c:pt idx="15">
                  <c:v>43754.958333333372</c:v>
                </c:pt>
                <c:pt idx="16">
                  <c:v>43754.916666666708</c:v>
                </c:pt>
                <c:pt idx="17">
                  <c:v>43754.875000000044</c:v>
                </c:pt>
                <c:pt idx="18">
                  <c:v>43754.833333333379</c:v>
                </c:pt>
                <c:pt idx="19">
                  <c:v>43754.791666666715</c:v>
                </c:pt>
                <c:pt idx="20">
                  <c:v>43754.750000000051</c:v>
                </c:pt>
                <c:pt idx="21">
                  <c:v>43754.708333333387</c:v>
                </c:pt>
                <c:pt idx="22">
                  <c:v>43754.666666666722</c:v>
                </c:pt>
                <c:pt idx="23">
                  <c:v>43754.625000000058</c:v>
                </c:pt>
                <c:pt idx="24">
                  <c:v>43754.583333333394</c:v>
                </c:pt>
                <c:pt idx="25">
                  <c:v>43754.54166666673</c:v>
                </c:pt>
                <c:pt idx="26">
                  <c:v>43754.500000000065</c:v>
                </c:pt>
                <c:pt idx="27">
                  <c:v>43754.458333333401</c:v>
                </c:pt>
                <c:pt idx="28">
                  <c:v>43754.416666666737</c:v>
                </c:pt>
                <c:pt idx="29">
                  <c:v>43754.375000000073</c:v>
                </c:pt>
                <c:pt idx="30">
                  <c:v>43754.333333333409</c:v>
                </c:pt>
                <c:pt idx="31">
                  <c:v>43754.291666666744</c:v>
                </c:pt>
                <c:pt idx="32">
                  <c:v>43754.25000000008</c:v>
                </c:pt>
                <c:pt idx="33">
                  <c:v>43754.208333333416</c:v>
                </c:pt>
                <c:pt idx="34">
                  <c:v>43754.166666666752</c:v>
                </c:pt>
                <c:pt idx="35">
                  <c:v>43754.125000000087</c:v>
                </c:pt>
                <c:pt idx="36">
                  <c:v>43754.083333333423</c:v>
                </c:pt>
                <c:pt idx="37">
                  <c:v>43754.041666666759</c:v>
                </c:pt>
                <c:pt idx="38">
                  <c:v>43754.000000000095</c:v>
                </c:pt>
                <c:pt idx="39">
                  <c:v>43753.95833333343</c:v>
                </c:pt>
                <c:pt idx="40">
                  <c:v>43753.916666666766</c:v>
                </c:pt>
                <c:pt idx="41">
                  <c:v>43753.875000000102</c:v>
                </c:pt>
                <c:pt idx="42">
                  <c:v>43753.833333333438</c:v>
                </c:pt>
                <c:pt idx="43">
                  <c:v>43753.791666666773</c:v>
                </c:pt>
                <c:pt idx="44">
                  <c:v>43753.750000000109</c:v>
                </c:pt>
                <c:pt idx="45">
                  <c:v>43753.708333333445</c:v>
                </c:pt>
                <c:pt idx="46">
                  <c:v>43753.666666666781</c:v>
                </c:pt>
                <c:pt idx="47">
                  <c:v>43753.625000000116</c:v>
                </c:pt>
                <c:pt idx="48">
                  <c:v>43753.583333333452</c:v>
                </c:pt>
                <c:pt idx="49">
                  <c:v>43753.541666666788</c:v>
                </c:pt>
                <c:pt idx="50">
                  <c:v>43753.500000000124</c:v>
                </c:pt>
                <c:pt idx="51">
                  <c:v>43753.458333333459</c:v>
                </c:pt>
                <c:pt idx="52">
                  <c:v>43753.416666666795</c:v>
                </c:pt>
                <c:pt idx="53">
                  <c:v>43753.375000000131</c:v>
                </c:pt>
                <c:pt idx="54">
                  <c:v>43753.333333333467</c:v>
                </c:pt>
                <c:pt idx="55">
                  <c:v>43753.291666666802</c:v>
                </c:pt>
                <c:pt idx="56">
                  <c:v>43753.250000000138</c:v>
                </c:pt>
                <c:pt idx="57">
                  <c:v>43753.208333333474</c:v>
                </c:pt>
                <c:pt idx="58">
                  <c:v>43753.16666666681</c:v>
                </c:pt>
                <c:pt idx="59">
                  <c:v>43753.125000000146</c:v>
                </c:pt>
                <c:pt idx="60">
                  <c:v>43753.083333333481</c:v>
                </c:pt>
                <c:pt idx="61">
                  <c:v>43753.041666666817</c:v>
                </c:pt>
                <c:pt idx="62">
                  <c:v>43753.000000000153</c:v>
                </c:pt>
                <c:pt idx="63">
                  <c:v>43752.958333333489</c:v>
                </c:pt>
                <c:pt idx="64">
                  <c:v>43752.916666666824</c:v>
                </c:pt>
                <c:pt idx="65">
                  <c:v>43752.87500000016</c:v>
                </c:pt>
                <c:pt idx="66">
                  <c:v>43752.833333333496</c:v>
                </c:pt>
                <c:pt idx="67">
                  <c:v>43752.791666666832</c:v>
                </c:pt>
                <c:pt idx="68">
                  <c:v>43752.750000000167</c:v>
                </c:pt>
                <c:pt idx="69">
                  <c:v>43752.708333333503</c:v>
                </c:pt>
                <c:pt idx="70">
                  <c:v>43752.666666666839</c:v>
                </c:pt>
                <c:pt idx="71">
                  <c:v>43752.625000000175</c:v>
                </c:pt>
                <c:pt idx="72">
                  <c:v>43752.58333333351</c:v>
                </c:pt>
                <c:pt idx="73">
                  <c:v>43752.541666666846</c:v>
                </c:pt>
                <c:pt idx="74">
                  <c:v>43752.500000000182</c:v>
                </c:pt>
                <c:pt idx="75">
                  <c:v>43752.458333333518</c:v>
                </c:pt>
                <c:pt idx="76">
                  <c:v>43752.416666666853</c:v>
                </c:pt>
                <c:pt idx="77">
                  <c:v>43752.375000000189</c:v>
                </c:pt>
                <c:pt idx="78">
                  <c:v>43752.333333333525</c:v>
                </c:pt>
                <c:pt idx="79">
                  <c:v>43752.291666666861</c:v>
                </c:pt>
                <c:pt idx="80">
                  <c:v>43752.250000000196</c:v>
                </c:pt>
                <c:pt idx="81">
                  <c:v>43752.208333333532</c:v>
                </c:pt>
                <c:pt idx="82">
                  <c:v>43752.166666666868</c:v>
                </c:pt>
                <c:pt idx="83">
                  <c:v>43752.125000000204</c:v>
                </c:pt>
                <c:pt idx="84">
                  <c:v>43752.083333333539</c:v>
                </c:pt>
                <c:pt idx="85">
                  <c:v>43752.041666666875</c:v>
                </c:pt>
                <c:pt idx="86">
                  <c:v>43752.000000000211</c:v>
                </c:pt>
                <c:pt idx="87">
                  <c:v>43751.958333333547</c:v>
                </c:pt>
                <c:pt idx="88">
                  <c:v>43751.916666666883</c:v>
                </c:pt>
                <c:pt idx="89">
                  <c:v>43751.875000000218</c:v>
                </c:pt>
                <c:pt idx="90">
                  <c:v>43751.833333333554</c:v>
                </c:pt>
                <c:pt idx="91">
                  <c:v>43751.79166666689</c:v>
                </c:pt>
                <c:pt idx="92">
                  <c:v>43751.750000000226</c:v>
                </c:pt>
                <c:pt idx="93">
                  <c:v>43751.708333333561</c:v>
                </c:pt>
                <c:pt idx="94">
                  <c:v>43751.666666666897</c:v>
                </c:pt>
                <c:pt idx="95">
                  <c:v>43751.625000000233</c:v>
                </c:pt>
                <c:pt idx="96">
                  <c:v>43751.583333333569</c:v>
                </c:pt>
                <c:pt idx="97">
                  <c:v>43751.541666666904</c:v>
                </c:pt>
                <c:pt idx="98">
                  <c:v>43751.50000000024</c:v>
                </c:pt>
                <c:pt idx="99">
                  <c:v>43751.458333333576</c:v>
                </c:pt>
                <c:pt idx="100">
                  <c:v>43751.416666666912</c:v>
                </c:pt>
                <c:pt idx="101">
                  <c:v>43751.375000000247</c:v>
                </c:pt>
                <c:pt idx="102">
                  <c:v>43751.333333333583</c:v>
                </c:pt>
                <c:pt idx="103">
                  <c:v>43751.291666666919</c:v>
                </c:pt>
                <c:pt idx="104">
                  <c:v>43751.250000000255</c:v>
                </c:pt>
                <c:pt idx="105">
                  <c:v>43751.20833333359</c:v>
                </c:pt>
                <c:pt idx="106">
                  <c:v>43751.166666666926</c:v>
                </c:pt>
                <c:pt idx="107">
                  <c:v>43751.125000000262</c:v>
                </c:pt>
                <c:pt idx="108">
                  <c:v>43751.083333333598</c:v>
                </c:pt>
                <c:pt idx="109">
                  <c:v>43751.041666666933</c:v>
                </c:pt>
                <c:pt idx="110">
                  <c:v>43751.000000000269</c:v>
                </c:pt>
                <c:pt idx="111">
                  <c:v>43750.958333333605</c:v>
                </c:pt>
                <c:pt idx="112">
                  <c:v>43750.916666666941</c:v>
                </c:pt>
                <c:pt idx="113">
                  <c:v>43750.875000000276</c:v>
                </c:pt>
                <c:pt idx="114">
                  <c:v>43750.833333333612</c:v>
                </c:pt>
                <c:pt idx="115">
                  <c:v>43750.791666666948</c:v>
                </c:pt>
                <c:pt idx="116">
                  <c:v>43750.750000000284</c:v>
                </c:pt>
                <c:pt idx="117">
                  <c:v>43750.70833333362</c:v>
                </c:pt>
                <c:pt idx="118">
                  <c:v>43750.666666666955</c:v>
                </c:pt>
                <c:pt idx="119">
                  <c:v>43750.625000000291</c:v>
                </c:pt>
                <c:pt idx="120">
                  <c:v>43750.583333333627</c:v>
                </c:pt>
                <c:pt idx="121">
                  <c:v>43750.541666666963</c:v>
                </c:pt>
                <c:pt idx="122">
                  <c:v>43750.500000000298</c:v>
                </c:pt>
                <c:pt idx="123">
                  <c:v>43750.458333333634</c:v>
                </c:pt>
                <c:pt idx="124">
                  <c:v>43750.41666666697</c:v>
                </c:pt>
                <c:pt idx="125">
                  <c:v>43750.375000000306</c:v>
                </c:pt>
                <c:pt idx="126">
                  <c:v>43750.333333333641</c:v>
                </c:pt>
                <c:pt idx="127">
                  <c:v>43750.291666666977</c:v>
                </c:pt>
                <c:pt idx="128">
                  <c:v>43750.250000000313</c:v>
                </c:pt>
                <c:pt idx="129">
                  <c:v>43750.208333333649</c:v>
                </c:pt>
                <c:pt idx="130">
                  <c:v>43750.166666666984</c:v>
                </c:pt>
                <c:pt idx="131">
                  <c:v>43750.12500000032</c:v>
                </c:pt>
                <c:pt idx="132">
                  <c:v>43750.083333333656</c:v>
                </c:pt>
                <c:pt idx="133">
                  <c:v>43750.041666666992</c:v>
                </c:pt>
                <c:pt idx="134">
                  <c:v>43750.000000000327</c:v>
                </c:pt>
                <c:pt idx="135">
                  <c:v>43749.958333333663</c:v>
                </c:pt>
                <c:pt idx="136">
                  <c:v>43749.916666666999</c:v>
                </c:pt>
                <c:pt idx="137">
                  <c:v>43749.875000000335</c:v>
                </c:pt>
                <c:pt idx="138">
                  <c:v>43749.83333333367</c:v>
                </c:pt>
                <c:pt idx="139">
                  <c:v>43749.791666667006</c:v>
                </c:pt>
                <c:pt idx="140">
                  <c:v>43749.750000000342</c:v>
                </c:pt>
                <c:pt idx="141">
                  <c:v>43749.708333333678</c:v>
                </c:pt>
                <c:pt idx="142">
                  <c:v>43749.666666667013</c:v>
                </c:pt>
                <c:pt idx="143">
                  <c:v>43749.625000000349</c:v>
                </c:pt>
                <c:pt idx="144">
                  <c:v>43749.583333333685</c:v>
                </c:pt>
                <c:pt idx="145">
                  <c:v>43749.541666667021</c:v>
                </c:pt>
                <c:pt idx="146">
                  <c:v>43749.500000000357</c:v>
                </c:pt>
                <c:pt idx="147">
                  <c:v>43749.458333333692</c:v>
                </c:pt>
                <c:pt idx="148">
                  <c:v>43749.416666667028</c:v>
                </c:pt>
                <c:pt idx="149">
                  <c:v>43749.375000000364</c:v>
                </c:pt>
                <c:pt idx="150">
                  <c:v>43749.3333333337</c:v>
                </c:pt>
                <c:pt idx="151">
                  <c:v>43749.291666667035</c:v>
                </c:pt>
                <c:pt idx="152">
                  <c:v>43749.250000000371</c:v>
                </c:pt>
                <c:pt idx="153">
                  <c:v>43749.208333333707</c:v>
                </c:pt>
                <c:pt idx="154">
                  <c:v>43749.166666667043</c:v>
                </c:pt>
                <c:pt idx="155">
                  <c:v>43749.125000000378</c:v>
                </c:pt>
                <c:pt idx="156">
                  <c:v>43749.083333333714</c:v>
                </c:pt>
                <c:pt idx="157">
                  <c:v>43749.04166666705</c:v>
                </c:pt>
                <c:pt idx="158">
                  <c:v>43749.000000000386</c:v>
                </c:pt>
                <c:pt idx="159">
                  <c:v>43748.958333333721</c:v>
                </c:pt>
                <c:pt idx="160">
                  <c:v>43748.916666667057</c:v>
                </c:pt>
                <c:pt idx="161">
                  <c:v>43748.875000000393</c:v>
                </c:pt>
                <c:pt idx="162">
                  <c:v>43748.833333333729</c:v>
                </c:pt>
                <c:pt idx="163">
                  <c:v>43748.791666667064</c:v>
                </c:pt>
                <c:pt idx="164">
                  <c:v>43748.7500000004</c:v>
                </c:pt>
                <c:pt idx="165">
                  <c:v>43748.708333333736</c:v>
                </c:pt>
                <c:pt idx="166">
                  <c:v>43748.666666667072</c:v>
                </c:pt>
                <c:pt idx="167">
                  <c:v>43748.625000000407</c:v>
                </c:pt>
                <c:pt idx="168">
                  <c:v>43748.583333333743</c:v>
                </c:pt>
                <c:pt idx="169">
                  <c:v>43748.541666667079</c:v>
                </c:pt>
                <c:pt idx="170">
                  <c:v>43748.500000000415</c:v>
                </c:pt>
                <c:pt idx="171">
                  <c:v>43748.45833333375</c:v>
                </c:pt>
                <c:pt idx="172">
                  <c:v>43748.416666667086</c:v>
                </c:pt>
                <c:pt idx="173">
                  <c:v>43748.375000000422</c:v>
                </c:pt>
                <c:pt idx="174">
                  <c:v>43748.333333333758</c:v>
                </c:pt>
                <c:pt idx="175">
                  <c:v>43748.291666667094</c:v>
                </c:pt>
                <c:pt idx="176">
                  <c:v>43748.250000000429</c:v>
                </c:pt>
                <c:pt idx="177">
                  <c:v>43748.208333333765</c:v>
                </c:pt>
                <c:pt idx="178">
                  <c:v>43748.166666667101</c:v>
                </c:pt>
                <c:pt idx="179">
                  <c:v>43748.125000000437</c:v>
                </c:pt>
                <c:pt idx="180">
                  <c:v>43748.083333333772</c:v>
                </c:pt>
                <c:pt idx="181">
                  <c:v>43748.041666667108</c:v>
                </c:pt>
                <c:pt idx="182">
                  <c:v>43748.000000000444</c:v>
                </c:pt>
                <c:pt idx="183">
                  <c:v>43747.95833333378</c:v>
                </c:pt>
                <c:pt idx="184">
                  <c:v>43747.916666667115</c:v>
                </c:pt>
                <c:pt idx="185">
                  <c:v>43747.875000000451</c:v>
                </c:pt>
                <c:pt idx="186">
                  <c:v>43747.833333333787</c:v>
                </c:pt>
                <c:pt idx="187">
                  <c:v>43747.791666667123</c:v>
                </c:pt>
                <c:pt idx="188">
                  <c:v>43747.750000000458</c:v>
                </c:pt>
                <c:pt idx="189">
                  <c:v>43747.708333333794</c:v>
                </c:pt>
                <c:pt idx="190">
                  <c:v>43747.66666666713</c:v>
                </c:pt>
                <c:pt idx="191">
                  <c:v>43747.625000000466</c:v>
                </c:pt>
                <c:pt idx="192">
                  <c:v>43747.583333333801</c:v>
                </c:pt>
                <c:pt idx="193">
                  <c:v>43747.541666667137</c:v>
                </c:pt>
                <c:pt idx="194">
                  <c:v>43747.500000000473</c:v>
                </c:pt>
                <c:pt idx="195">
                  <c:v>43747.458333333809</c:v>
                </c:pt>
                <c:pt idx="196">
                  <c:v>43747.416666667144</c:v>
                </c:pt>
                <c:pt idx="197">
                  <c:v>43747.37500000048</c:v>
                </c:pt>
                <c:pt idx="198">
                  <c:v>43747.333333333816</c:v>
                </c:pt>
                <c:pt idx="199">
                  <c:v>43747.291666667152</c:v>
                </c:pt>
                <c:pt idx="200">
                  <c:v>43747.250000000487</c:v>
                </c:pt>
                <c:pt idx="201">
                  <c:v>43747.208333333823</c:v>
                </c:pt>
                <c:pt idx="202">
                  <c:v>43747.166666667159</c:v>
                </c:pt>
                <c:pt idx="203">
                  <c:v>43747.125000000495</c:v>
                </c:pt>
                <c:pt idx="204">
                  <c:v>43747.083333333831</c:v>
                </c:pt>
                <c:pt idx="205">
                  <c:v>43747.041666667166</c:v>
                </c:pt>
                <c:pt idx="206">
                  <c:v>43747.000000000502</c:v>
                </c:pt>
                <c:pt idx="207">
                  <c:v>43746.958333333838</c:v>
                </c:pt>
                <c:pt idx="208">
                  <c:v>43746.916666667174</c:v>
                </c:pt>
                <c:pt idx="209">
                  <c:v>43746.875000000509</c:v>
                </c:pt>
                <c:pt idx="210">
                  <c:v>43746.833333333845</c:v>
                </c:pt>
                <c:pt idx="211">
                  <c:v>43746.791666667181</c:v>
                </c:pt>
                <c:pt idx="212">
                  <c:v>43746.750000000517</c:v>
                </c:pt>
                <c:pt idx="213">
                  <c:v>43746.708333333852</c:v>
                </c:pt>
                <c:pt idx="214">
                  <c:v>43746.666666667188</c:v>
                </c:pt>
                <c:pt idx="215">
                  <c:v>43746.625000000524</c:v>
                </c:pt>
                <c:pt idx="216">
                  <c:v>43746.58333333386</c:v>
                </c:pt>
                <c:pt idx="217">
                  <c:v>43746.541666667195</c:v>
                </c:pt>
                <c:pt idx="218">
                  <c:v>43746.500000000531</c:v>
                </c:pt>
                <c:pt idx="219">
                  <c:v>43746.458333333867</c:v>
                </c:pt>
                <c:pt idx="220">
                  <c:v>43746.416666667203</c:v>
                </c:pt>
                <c:pt idx="221">
                  <c:v>43746.375000000538</c:v>
                </c:pt>
                <c:pt idx="222">
                  <c:v>43746.333333333874</c:v>
                </c:pt>
                <c:pt idx="223">
                  <c:v>43746.29166666721</c:v>
                </c:pt>
                <c:pt idx="224">
                  <c:v>43746.250000000546</c:v>
                </c:pt>
                <c:pt idx="225">
                  <c:v>43746.208333333881</c:v>
                </c:pt>
                <c:pt idx="226">
                  <c:v>43746.166666667217</c:v>
                </c:pt>
                <c:pt idx="227">
                  <c:v>43746.125000000553</c:v>
                </c:pt>
                <c:pt idx="228">
                  <c:v>43746.083333333889</c:v>
                </c:pt>
                <c:pt idx="229">
                  <c:v>43746.041666667224</c:v>
                </c:pt>
                <c:pt idx="230">
                  <c:v>43746.00000000056</c:v>
                </c:pt>
                <c:pt idx="231">
                  <c:v>43745.958333333896</c:v>
                </c:pt>
                <c:pt idx="232">
                  <c:v>43745.916666667232</c:v>
                </c:pt>
                <c:pt idx="233">
                  <c:v>43745.875000000568</c:v>
                </c:pt>
                <c:pt idx="234">
                  <c:v>43745.833333333903</c:v>
                </c:pt>
                <c:pt idx="235">
                  <c:v>43745.791666667239</c:v>
                </c:pt>
                <c:pt idx="236">
                  <c:v>43745.750000000575</c:v>
                </c:pt>
                <c:pt idx="237">
                  <c:v>43745.708333333911</c:v>
                </c:pt>
                <c:pt idx="238">
                  <c:v>43745.666666667246</c:v>
                </c:pt>
                <c:pt idx="239">
                  <c:v>43745.625000000582</c:v>
                </c:pt>
                <c:pt idx="240">
                  <c:v>43745.583333333918</c:v>
                </c:pt>
                <c:pt idx="241">
                  <c:v>43745.541666667254</c:v>
                </c:pt>
                <c:pt idx="242">
                  <c:v>43745.500000000589</c:v>
                </c:pt>
                <c:pt idx="243">
                  <c:v>43745.458333333925</c:v>
                </c:pt>
                <c:pt idx="244">
                  <c:v>43745.416666667261</c:v>
                </c:pt>
                <c:pt idx="245">
                  <c:v>43745.375000000597</c:v>
                </c:pt>
                <c:pt idx="246">
                  <c:v>43745.333333333932</c:v>
                </c:pt>
                <c:pt idx="247">
                  <c:v>43745.291666667268</c:v>
                </c:pt>
                <c:pt idx="248">
                  <c:v>43745.250000000604</c:v>
                </c:pt>
                <c:pt idx="249">
                  <c:v>43745.20833333394</c:v>
                </c:pt>
                <c:pt idx="250">
                  <c:v>43745.166666667275</c:v>
                </c:pt>
                <c:pt idx="251">
                  <c:v>43745.125000000611</c:v>
                </c:pt>
                <c:pt idx="252">
                  <c:v>43745.083333333947</c:v>
                </c:pt>
                <c:pt idx="253">
                  <c:v>43745.041666667283</c:v>
                </c:pt>
                <c:pt idx="254">
                  <c:v>43745.000000000618</c:v>
                </c:pt>
                <c:pt idx="255">
                  <c:v>43744.958333333954</c:v>
                </c:pt>
                <c:pt idx="256">
                  <c:v>43744.91666666729</c:v>
                </c:pt>
                <c:pt idx="257">
                  <c:v>43744.875000000626</c:v>
                </c:pt>
                <c:pt idx="258">
                  <c:v>43744.833333333961</c:v>
                </c:pt>
                <c:pt idx="259">
                  <c:v>43744.791666667297</c:v>
                </c:pt>
                <c:pt idx="260">
                  <c:v>43744.750000000633</c:v>
                </c:pt>
                <c:pt idx="261">
                  <c:v>43744.708333333969</c:v>
                </c:pt>
                <c:pt idx="262">
                  <c:v>43744.666666667305</c:v>
                </c:pt>
                <c:pt idx="263">
                  <c:v>43744.62500000064</c:v>
                </c:pt>
                <c:pt idx="264">
                  <c:v>43744.583333333976</c:v>
                </c:pt>
                <c:pt idx="265">
                  <c:v>43744.541666667312</c:v>
                </c:pt>
                <c:pt idx="266">
                  <c:v>43744.500000000648</c:v>
                </c:pt>
                <c:pt idx="267">
                  <c:v>43744.458333333983</c:v>
                </c:pt>
                <c:pt idx="268">
                  <c:v>43744.416666667319</c:v>
                </c:pt>
                <c:pt idx="269">
                  <c:v>43744.375000000655</c:v>
                </c:pt>
                <c:pt idx="270">
                  <c:v>43744.333333333991</c:v>
                </c:pt>
                <c:pt idx="271">
                  <c:v>43744.291666667326</c:v>
                </c:pt>
                <c:pt idx="272">
                  <c:v>43744.250000000662</c:v>
                </c:pt>
                <c:pt idx="273">
                  <c:v>43744.208333333998</c:v>
                </c:pt>
                <c:pt idx="274">
                  <c:v>43744.166666667334</c:v>
                </c:pt>
                <c:pt idx="275">
                  <c:v>43744.125000000669</c:v>
                </c:pt>
                <c:pt idx="276">
                  <c:v>43744.083333334005</c:v>
                </c:pt>
                <c:pt idx="277">
                  <c:v>43744.041666667341</c:v>
                </c:pt>
                <c:pt idx="278">
                  <c:v>43744.000000000677</c:v>
                </c:pt>
                <c:pt idx="279">
                  <c:v>43743.958333334012</c:v>
                </c:pt>
                <c:pt idx="280">
                  <c:v>43743.916666667348</c:v>
                </c:pt>
                <c:pt idx="281">
                  <c:v>43743.875000000684</c:v>
                </c:pt>
                <c:pt idx="282">
                  <c:v>43743.83333333402</c:v>
                </c:pt>
                <c:pt idx="283">
                  <c:v>43743.791666667355</c:v>
                </c:pt>
                <c:pt idx="284">
                  <c:v>43743.750000000691</c:v>
                </c:pt>
                <c:pt idx="285">
                  <c:v>43743.708333334027</c:v>
                </c:pt>
                <c:pt idx="286">
                  <c:v>43743.666666667363</c:v>
                </c:pt>
                <c:pt idx="287">
                  <c:v>43743.625000000698</c:v>
                </c:pt>
                <c:pt idx="288">
                  <c:v>43743.583333334034</c:v>
                </c:pt>
                <c:pt idx="289">
                  <c:v>43743.54166666737</c:v>
                </c:pt>
                <c:pt idx="290">
                  <c:v>43743.500000000706</c:v>
                </c:pt>
                <c:pt idx="291">
                  <c:v>43743.458333334042</c:v>
                </c:pt>
                <c:pt idx="292">
                  <c:v>43743.416666667377</c:v>
                </c:pt>
                <c:pt idx="293">
                  <c:v>43743.375000000713</c:v>
                </c:pt>
                <c:pt idx="294">
                  <c:v>43743.333333334049</c:v>
                </c:pt>
                <c:pt idx="295">
                  <c:v>43743.291666667385</c:v>
                </c:pt>
                <c:pt idx="296">
                  <c:v>43743.25000000072</c:v>
                </c:pt>
                <c:pt idx="297">
                  <c:v>43743.208333334056</c:v>
                </c:pt>
                <c:pt idx="298">
                  <c:v>43743.166666667392</c:v>
                </c:pt>
                <c:pt idx="299">
                  <c:v>43743.125000000728</c:v>
                </c:pt>
                <c:pt idx="300">
                  <c:v>43743.083333334063</c:v>
                </c:pt>
                <c:pt idx="301">
                  <c:v>43743.041666667399</c:v>
                </c:pt>
                <c:pt idx="302">
                  <c:v>43743.000000000735</c:v>
                </c:pt>
                <c:pt idx="303">
                  <c:v>43742.958333334071</c:v>
                </c:pt>
                <c:pt idx="304">
                  <c:v>43742.916666667406</c:v>
                </c:pt>
                <c:pt idx="305">
                  <c:v>43742.875000000742</c:v>
                </c:pt>
                <c:pt idx="306">
                  <c:v>43742.833333334078</c:v>
                </c:pt>
                <c:pt idx="307">
                  <c:v>43742.791666667414</c:v>
                </c:pt>
                <c:pt idx="308">
                  <c:v>43742.750000000749</c:v>
                </c:pt>
                <c:pt idx="309">
                  <c:v>43742.708333334085</c:v>
                </c:pt>
                <c:pt idx="310">
                  <c:v>43742.666666667421</c:v>
                </c:pt>
                <c:pt idx="311">
                  <c:v>43742.625000000757</c:v>
                </c:pt>
                <c:pt idx="312">
                  <c:v>43742.583333334092</c:v>
                </c:pt>
                <c:pt idx="313">
                  <c:v>43742.541666667428</c:v>
                </c:pt>
                <c:pt idx="314">
                  <c:v>43742.500000000764</c:v>
                </c:pt>
                <c:pt idx="315">
                  <c:v>43742.4583333341</c:v>
                </c:pt>
                <c:pt idx="316">
                  <c:v>43742.416666667435</c:v>
                </c:pt>
                <c:pt idx="317">
                  <c:v>43742.375000000771</c:v>
                </c:pt>
                <c:pt idx="318">
                  <c:v>43742.333333334107</c:v>
                </c:pt>
                <c:pt idx="319">
                  <c:v>43742.291666667443</c:v>
                </c:pt>
                <c:pt idx="320">
                  <c:v>43742.250000000779</c:v>
                </c:pt>
                <c:pt idx="321">
                  <c:v>43742.208333334114</c:v>
                </c:pt>
                <c:pt idx="322">
                  <c:v>43742.16666666745</c:v>
                </c:pt>
                <c:pt idx="323">
                  <c:v>43742.125000000786</c:v>
                </c:pt>
                <c:pt idx="324">
                  <c:v>43742.083333334122</c:v>
                </c:pt>
                <c:pt idx="325">
                  <c:v>43742.041666667457</c:v>
                </c:pt>
                <c:pt idx="326">
                  <c:v>43742.000000000793</c:v>
                </c:pt>
                <c:pt idx="327">
                  <c:v>43741.958333334129</c:v>
                </c:pt>
                <c:pt idx="328">
                  <c:v>43741.916666667465</c:v>
                </c:pt>
                <c:pt idx="329">
                  <c:v>43741.8750000008</c:v>
                </c:pt>
                <c:pt idx="330">
                  <c:v>43741.833333334136</c:v>
                </c:pt>
                <c:pt idx="331">
                  <c:v>43741.791666667472</c:v>
                </c:pt>
                <c:pt idx="332">
                  <c:v>43741.750000000808</c:v>
                </c:pt>
                <c:pt idx="333">
                  <c:v>43741.708333334143</c:v>
                </c:pt>
                <c:pt idx="334">
                  <c:v>43741.666666667479</c:v>
                </c:pt>
                <c:pt idx="335">
                  <c:v>43741.625000000815</c:v>
                </c:pt>
                <c:pt idx="336">
                  <c:v>43741.583333334151</c:v>
                </c:pt>
                <c:pt idx="337">
                  <c:v>43741.541666667486</c:v>
                </c:pt>
                <c:pt idx="338">
                  <c:v>43741.500000000822</c:v>
                </c:pt>
                <c:pt idx="339">
                  <c:v>43741.458333334158</c:v>
                </c:pt>
                <c:pt idx="340">
                  <c:v>43741.416666667494</c:v>
                </c:pt>
                <c:pt idx="341">
                  <c:v>43741.375000000829</c:v>
                </c:pt>
                <c:pt idx="342">
                  <c:v>43741.333333334165</c:v>
                </c:pt>
                <c:pt idx="343">
                  <c:v>43741.291666667501</c:v>
                </c:pt>
                <c:pt idx="344">
                  <c:v>43741.250000000837</c:v>
                </c:pt>
                <c:pt idx="345">
                  <c:v>43741.208333334172</c:v>
                </c:pt>
                <c:pt idx="346">
                  <c:v>43741.166666667508</c:v>
                </c:pt>
                <c:pt idx="347">
                  <c:v>43741.125000000844</c:v>
                </c:pt>
                <c:pt idx="348">
                  <c:v>43741.08333333418</c:v>
                </c:pt>
                <c:pt idx="349">
                  <c:v>43741.041666667516</c:v>
                </c:pt>
                <c:pt idx="350">
                  <c:v>43741.000000000851</c:v>
                </c:pt>
                <c:pt idx="351">
                  <c:v>43740.958333334187</c:v>
                </c:pt>
                <c:pt idx="352">
                  <c:v>43740.916666667523</c:v>
                </c:pt>
                <c:pt idx="353">
                  <c:v>43740.875000000859</c:v>
                </c:pt>
                <c:pt idx="354">
                  <c:v>43740.833333334194</c:v>
                </c:pt>
                <c:pt idx="355">
                  <c:v>43740.79166666753</c:v>
                </c:pt>
                <c:pt idx="356">
                  <c:v>43740.750000000866</c:v>
                </c:pt>
                <c:pt idx="357">
                  <c:v>43740.708333334202</c:v>
                </c:pt>
                <c:pt idx="358">
                  <c:v>43740.666666667537</c:v>
                </c:pt>
                <c:pt idx="359">
                  <c:v>43740.625000000873</c:v>
                </c:pt>
                <c:pt idx="360">
                  <c:v>43740.583333334209</c:v>
                </c:pt>
                <c:pt idx="361">
                  <c:v>43740.541666667545</c:v>
                </c:pt>
                <c:pt idx="362">
                  <c:v>43740.50000000088</c:v>
                </c:pt>
                <c:pt idx="363">
                  <c:v>43740.458333334216</c:v>
                </c:pt>
                <c:pt idx="364">
                  <c:v>43740.416666667552</c:v>
                </c:pt>
                <c:pt idx="365">
                  <c:v>43740.375000000888</c:v>
                </c:pt>
                <c:pt idx="366">
                  <c:v>43740.333333334223</c:v>
                </c:pt>
                <c:pt idx="367">
                  <c:v>43740.291666667559</c:v>
                </c:pt>
                <c:pt idx="368">
                  <c:v>43740.250000000895</c:v>
                </c:pt>
                <c:pt idx="369">
                  <c:v>43740.208333334231</c:v>
                </c:pt>
                <c:pt idx="370">
                  <c:v>43740.166666667566</c:v>
                </c:pt>
                <c:pt idx="371">
                  <c:v>43740.125000000902</c:v>
                </c:pt>
                <c:pt idx="372">
                  <c:v>43740.083333334238</c:v>
                </c:pt>
                <c:pt idx="373">
                  <c:v>43740.041666667574</c:v>
                </c:pt>
                <c:pt idx="374">
                  <c:v>43740.000000000909</c:v>
                </c:pt>
                <c:pt idx="375">
                  <c:v>43739.958333334245</c:v>
                </c:pt>
                <c:pt idx="376">
                  <c:v>43739.916666667581</c:v>
                </c:pt>
                <c:pt idx="377">
                  <c:v>43739.875000000917</c:v>
                </c:pt>
                <c:pt idx="378">
                  <c:v>43739.833333334253</c:v>
                </c:pt>
                <c:pt idx="379">
                  <c:v>43739.791666667588</c:v>
                </c:pt>
                <c:pt idx="380">
                  <c:v>43739.750000000924</c:v>
                </c:pt>
                <c:pt idx="381">
                  <c:v>43739.70833333426</c:v>
                </c:pt>
                <c:pt idx="382">
                  <c:v>43739.666666667596</c:v>
                </c:pt>
                <c:pt idx="383">
                  <c:v>43739.625000000931</c:v>
                </c:pt>
                <c:pt idx="384">
                  <c:v>43739.583333334267</c:v>
                </c:pt>
                <c:pt idx="385">
                  <c:v>43739.541666667603</c:v>
                </c:pt>
                <c:pt idx="386">
                  <c:v>43739.500000000939</c:v>
                </c:pt>
                <c:pt idx="387">
                  <c:v>43739.458333334274</c:v>
                </c:pt>
                <c:pt idx="388">
                  <c:v>43739.41666666761</c:v>
                </c:pt>
                <c:pt idx="389">
                  <c:v>43739.375000000946</c:v>
                </c:pt>
                <c:pt idx="390">
                  <c:v>43739.333333334282</c:v>
                </c:pt>
                <c:pt idx="391">
                  <c:v>43739.291666667617</c:v>
                </c:pt>
                <c:pt idx="392">
                  <c:v>43739.250000000953</c:v>
                </c:pt>
                <c:pt idx="393">
                  <c:v>43739.208333334289</c:v>
                </c:pt>
                <c:pt idx="394">
                  <c:v>43739.166666667625</c:v>
                </c:pt>
                <c:pt idx="395">
                  <c:v>43739.12500000096</c:v>
                </c:pt>
                <c:pt idx="396">
                  <c:v>43739.083333334296</c:v>
                </c:pt>
                <c:pt idx="397">
                  <c:v>43739.041666667632</c:v>
                </c:pt>
                <c:pt idx="398">
                  <c:v>43739.000000000968</c:v>
                </c:pt>
                <c:pt idx="399">
                  <c:v>43738.958333334303</c:v>
                </c:pt>
                <c:pt idx="400">
                  <c:v>43738.916666667639</c:v>
                </c:pt>
                <c:pt idx="401">
                  <c:v>43738.875000000975</c:v>
                </c:pt>
                <c:pt idx="402">
                  <c:v>43738.833333334311</c:v>
                </c:pt>
                <c:pt idx="403">
                  <c:v>43738.791666667646</c:v>
                </c:pt>
                <c:pt idx="404">
                  <c:v>43738.750000000982</c:v>
                </c:pt>
                <c:pt idx="405">
                  <c:v>43738.708333334318</c:v>
                </c:pt>
                <c:pt idx="406">
                  <c:v>43738.666666667654</c:v>
                </c:pt>
                <c:pt idx="407">
                  <c:v>43738.62500000099</c:v>
                </c:pt>
                <c:pt idx="408">
                  <c:v>43738.583333334325</c:v>
                </c:pt>
                <c:pt idx="409">
                  <c:v>43738.541666667661</c:v>
                </c:pt>
                <c:pt idx="410">
                  <c:v>43738.500000000997</c:v>
                </c:pt>
                <c:pt idx="411">
                  <c:v>43738.458333334333</c:v>
                </c:pt>
                <c:pt idx="412">
                  <c:v>43738.416666667668</c:v>
                </c:pt>
                <c:pt idx="413">
                  <c:v>43738.375000001004</c:v>
                </c:pt>
                <c:pt idx="414">
                  <c:v>43738.33333333434</c:v>
                </c:pt>
                <c:pt idx="415">
                  <c:v>43738.291666667676</c:v>
                </c:pt>
                <c:pt idx="416">
                  <c:v>43738.250000001011</c:v>
                </c:pt>
                <c:pt idx="417">
                  <c:v>43738.208333334347</c:v>
                </c:pt>
                <c:pt idx="418">
                  <c:v>43738.166666667683</c:v>
                </c:pt>
                <c:pt idx="419">
                  <c:v>43738.125000001019</c:v>
                </c:pt>
                <c:pt idx="420">
                  <c:v>43738.083333334354</c:v>
                </c:pt>
                <c:pt idx="421">
                  <c:v>43738.04166666769</c:v>
                </c:pt>
                <c:pt idx="422">
                  <c:v>43738.000000001026</c:v>
                </c:pt>
                <c:pt idx="423">
                  <c:v>43737.958333334362</c:v>
                </c:pt>
                <c:pt idx="424">
                  <c:v>43737.916666667697</c:v>
                </c:pt>
                <c:pt idx="425">
                  <c:v>43737.875000001033</c:v>
                </c:pt>
                <c:pt idx="426">
                  <c:v>43737.833333334369</c:v>
                </c:pt>
                <c:pt idx="427">
                  <c:v>43737.791666667705</c:v>
                </c:pt>
                <c:pt idx="428">
                  <c:v>43737.75000000104</c:v>
                </c:pt>
                <c:pt idx="429">
                  <c:v>43737.708333334376</c:v>
                </c:pt>
                <c:pt idx="430">
                  <c:v>43737.666666667712</c:v>
                </c:pt>
                <c:pt idx="431">
                  <c:v>43737.625000001048</c:v>
                </c:pt>
                <c:pt idx="432">
                  <c:v>43737.583333334383</c:v>
                </c:pt>
                <c:pt idx="433">
                  <c:v>43737.541666667719</c:v>
                </c:pt>
                <c:pt idx="434">
                  <c:v>43737.500000001055</c:v>
                </c:pt>
                <c:pt idx="435">
                  <c:v>43737.458333334391</c:v>
                </c:pt>
                <c:pt idx="436">
                  <c:v>43737.416666667727</c:v>
                </c:pt>
                <c:pt idx="437">
                  <c:v>43737.375000001062</c:v>
                </c:pt>
                <c:pt idx="438">
                  <c:v>43737.333333334398</c:v>
                </c:pt>
                <c:pt idx="439">
                  <c:v>43737.291666667734</c:v>
                </c:pt>
                <c:pt idx="440">
                  <c:v>43737.25000000107</c:v>
                </c:pt>
                <c:pt idx="441">
                  <c:v>43737.208333334405</c:v>
                </c:pt>
                <c:pt idx="442">
                  <c:v>43737.166666667741</c:v>
                </c:pt>
                <c:pt idx="443">
                  <c:v>43737.125000001077</c:v>
                </c:pt>
                <c:pt idx="444">
                  <c:v>43737.083333334413</c:v>
                </c:pt>
                <c:pt idx="445">
                  <c:v>43737.041666667748</c:v>
                </c:pt>
                <c:pt idx="446">
                  <c:v>43737.000000001084</c:v>
                </c:pt>
                <c:pt idx="447">
                  <c:v>43736.95833333442</c:v>
                </c:pt>
                <c:pt idx="448">
                  <c:v>43736.916666667756</c:v>
                </c:pt>
                <c:pt idx="449">
                  <c:v>43736.875000001091</c:v>
                </c:pt>
                <c:pt idx="450">
                  <c:v>43736.833333334427</c:v>
                </c:pt>
                <c:pt idx="451">
                  <c:v>43736.791666667763</c:v>
                </c:pt>
                <c:pt idx="452">
                  <c:v>43736.750000001099</c:v>
                </c:pt>
                <c:pt idx="453">
                  <c:v>43736.708333334434</c:v>
                </c:pt>
                <c:pt idx="454">
                  <c:v>43736.66666666777</c:v>
                </c:pt>
                <c:pt idx="455">
                  <c:v>43736.625000001106</c:v>
                </c:pt>
                <c:pt idx="456">
                  <c:v>43736.583333334442</c:v>
                </c:pt>
                <c:pt idx="457">
                  <c:v>43736.541666667777</c:v>
                </c:pt>
                <c:pt idx="458">
                  <c:v>43736.500000001113</c:v>
                </c:pt>
                <c:pt idx="459">
                  <c:v>43736.458333334449</c:v>
                </c:pt>
                <c:pt idx="460">
                  <c:v>43736.416666667785</c:v>
                </c:pt>
                <c:pt idx="461">
                  <c:v>43736.37500000112</c:v>
                </c:pt>
                <c:pt idx="462">
                  <c:v>43736.333333334456</c:v>
                </c:pt>
                <c:pt idx="463">
                  <c:v>43736.291666667792</c:v>
                </c:pt>
                <c:pt idx="464">
                  <c:v>43736.250000001128</c:v>
                </c:pt>
                <c:pt idx="465">
                  <c:v>43736.208333334464</c:v>
                </c:pt>
                <c:pt idx="466">
                  <c:v>43736.166666667799</c:v>
                </c:pt>
                <c:pt idx="467">
                  <c:v>43736.125000001135</c:v>
                </c:pt>
                <c:pt idx="468">
                  <c:v>43736.083333334471</c:v>
                </c:pt>
                <c:pt idx="469">
                  <c:v>43736.041666667807</c:v>
                </c:pt>
                <c:pt idx="470">
                  <c:v>43736.000000001142</c:v>
                </c:pt>
                <c:pt idx="471">
                  <c:v>43735.958333334478</c:v>
                </c:pt>
                <c:pt idx="472">
                  <c:v>43735.916666667814</c:v>
                </c:pt>
                <c:pt idx="473">
                  <c:v>43735.87500000115</c:v>
                </c:pt>
                <c:pt idx="474">
                  <c:v>43735.833333334485</c:v>
                </c:pt>
                <c:pt idx="475">
                  <c:v>43735.791666667821</c:v>
                </c:pt>
                <c:pt idx="476">
                  <c:v>43735.750000001157</c:v>
                </c:pt>
                <c:pt idx="477">
                  <c:v>43735.708333334493</c:v>
                </c:pt>
                <c:pt idx="478">
                  <c:v>43735.666666667828</c:v>
                </c:pt>
                <c:pt idx="479">
                  <c:v>43735.625000001164</c:v>
                </c:pt>
                <c:pt idx="480">
                  <c:v>43735.5833333345</c:v>
                </c:pt>
                <c:pt idx="481">
                  <c:v>43735.541666667836</c:v>
                </c:pt>
                <c:pt idx="482">
                  <c:v>43735.500000001171</c:v>
                </c:pt>
                <c:pt idx="483">
                  <c:v>43735.458333334507</c:v>
                </c:pt>
                <c:pt idx="484">
                  <c:v>43735.416666667843</c:v>
                </c:pt>
                <c:pt idx="485">
                  <c:v>43735.375000001179</c:v>
                </c:pt>
                <c:pt idx="486">
                  <c:v>43735.333333334514</c:v>
                </c:pt>
                <c:pt idx="487">
                  <c:v>43735.29166666785</c:v>
                </c:pt>
                <c:pt idx="488">
                  <c:v>43735.250000001186</c:v>
                </c:pt>
                <c:pt idx="489">
                  <c:v>43735.208333334522</c:v>
                </c:pt>
                <c:pt idx="490">
                  <c:v>43735.166666667857</c:v>
                </c:pt>
                <c:pt idx="491">
                  <c:v>43735.125000001193</c:v>
                </c:pt>
                <c:pt idx="492">
                  <c:v>43735.083333334529</c:v>
                </c:pt>
                <c:pt idx="493">
                  <c:v>43735.041666667865</c:v>
                </c:pt>
                <c:pt idx="494">
                  <c:v>43735.000000001201</c:v>
                </c:pt>
                <c:pt idx="495">
                  <c:v>43734.958333334536</c:v>
                </c:pt>
                <c:pt idx="496">
                  <c:v>43734.916666667872</c:v>
                </c:pt>
                <c:pt idx="497">
                  <c:v>43734.875000001208</c:v>
                </c:pt>
                <c:pt idx="498">
                  <c:v>43734.833333334544</c:v>
                </c:pt>
                <c:pt idx="499">
                  <c:v>43734.791666667879</c:v>
                </c:pt>
                <c:pt idx="500">
                  <c:v>43734.750000001215</c:v>
                </c:pt>
                <c:pt idx="501">
                  <c:v>43734.708333334551</c:v>
                </c:pt>
                <c:pt idx="502">
                  <c:v>43734.666666667887</c:v>
                </c:pt>
                <c:pt idx="503">
                  <c:v>43734.625000001222</c:v>
                </c:pt>
                <c:pt idx="504">
                  <c:v>43734.583333334558</c:v>
                </c:pt>
                <c:pt idx="505">
                  <c:v>43734.541666667894</c:v>
                </c:pt>
                <c:pt idx="506">
                  <c:v>43734.50000000123</c:v>
                </c:pt>
                <c:pt idx="507">
                  <c:v>43734.458333334565</c:v>
                </c:pt>
                <c:pt idx="508">
                  <c:v>43734.416666667901</c:v>
                </c:pt>
                <c:pt idx="509">
                  <c:v>43734.375000001237</c:v>
                </c:pt>
                <c:pt idx="510">
                  <c:v>43734.333333334573</c:v>
                </c:pt>
                <c:pt idx="511">
                  <c:v>43734.291666667908</c:v>
                </c:pt>
                <c:pt idx="512">
                  <c:v>43734.250000001244</c:v>
                </c:pt>
                <c:pt idx="513">
                  <c:v>43734.20833333458</c:v>
                </c:pt>
                <c:pt idx="514">
                  <c:v>43734.166666667916</c:v>
                </c:pt>
                <c:pt idx="515">
                  <c:v>43734.125000001251</c:v>
                </c:pt>
                <c:pt idx="516">
                  <c:v>43734.083333334587</c:v>
                </c:pt>
                <c:pt idx="517">
                  <c:v>43734.041666667923</c:v>
                </c:pt>
                <c:pt idx="518">
                  <c:v>43734.000000001259</c:v>
                </c:pt>
                <c:pt idx="519">
                  <c:v>43733.958333334594</c:v>
                </c:pt>
                <c:pt idx="520">
                  <c:v>43733.91666666793</c:v>
                </c:pt>
                <c:pt idx="521">
                  <c:v>43733.875000001266</c:v>
                </c:pt>
                <c:pt idx="522">
                  <c:v>43733.833333334602</c:v>
                </c:pt>
                <c:pt idx="523">
                  <c:v>43733.791666667938</c:v>
                </c:pt>
                <c:pt idx="524">
                  <c:v>43733.750000001273</c:v>
                </c:pt>
                <c:pt idx="525">
                  <c:v>43733.708333334609</c:v>
                </c:pt>
                <c:pt idx="526">
                  <c:v>43733.666666667945</c:v>
                </c:pt>
                <c:pt idx="527">
                  <c:v>43733.625000001281</c:v>
                </c:pt>
                <c:pt idx="528">
                  <c:v>43733.583333334616</c:v>
                </c:pt>
                <c:pt idx="529">
                  <c:v>43733.541666667952</c:v>
                </c:pt>
                <c:pt idx="530">
                  <c:v>43733.500000001288</c:v>
                </c:pt>
                <c:pt idx="531">
                  <c:v>43733.458333334624</c:v>
                </c:pt>
                <c:pt idx="532">
                  <c:v>43733.416666667959</c:v>
                </c:pt>
                <c:pt idx="533">
                  <c:v>43733.375000001295</c:v>
                </c:pt>
                <c:pt idx="534">
                  <c:v>43733.333333334631</c:v>
                </c:pt>
                <c:pt idx="535">
                  <c:v>43733.291666667967</c:v>
                </c:pt>
                <c:pt idx="536">
                  <c:v>43733.250000001302</c:v>
                </c:pt>
                <c:pt idx="537">
                  <c:v>43733.208333334638</c:v>
                </c:pt>
                <c:pt idx="538">
                  <c:v>43733.166666667974</c:v>
                </c:pt>
                <c:pt idx="539">
                  <c:v>43733.12500000131</c:v>
                </c:pt>
                <c:pt idx="540">
                  <c:v>43733.083333334645</c:v>
                </c:pt>
                <c:pt idx="541">
                  <c:v>43733.041666667981</c:v>
                </c:pt>
                <c:pt idx="542">
                  <c:v>43733.000000001317</c:v>
                </c:pt>
                <c:pt idx="543">
                  <c:v>43732.958333334653</c:v>
                </c:pt>
                <c:pt idx="544">
                  <c:v>43732.916666667988</c:v>
                </c:pt>
                <c:pt idx="545">
                  <c:v>43732.875000001324</c:v>
                </c:pt>
                <c:pt idx="546">
                  <c:v>43732.83333333466</c:v>
                </c:pt>
                <c:pt idx="547">
                  <c:v>43732.791666667996</c:v>
                </c:pt>
                <c:pt idx="548">
                  <c:v>43732.750000001332</c:v>
                </c:pt>
                <c:pt idx="549">
                  <c:v>43732.708333334667</c:v>
                </c:pt>
                <c:pt idx="550">
                  <c:v>43732.666666668003</c:v>
                </c:pt>
                <c:pt idx="551">
                  <c:v>43732.625000001339</c:v>
                </c:pt>
                <c:pt idx="552">
                  <c:v>43732.583333334675</c:v>
                </c:pt>
                <c:pt idx="553">
                  <c:v>43732.54166666801</c:v>
                </c:pt>
                <c:pt idx="554">
                  <c:v>43732.500000001346</c:v>
                </c:pt>
                <c:pt idx="555">
                  <c:v>43732.458333334682</c:v>
                </c:pt>
                <c:pt idx="556">
                  <c:v>43732.416666668018</c:v>
                </c:pt>
                <c:pt idx="557">
                  <c:v>43732.375000001353</c:v>
                </c:pt>
                <c:pt idx="558">
                  <c:v>43732.333333334689</c:v>
                </c:pt>
                <c:pt idx="559">
                  <c:v>43732.291666668025</c:v>
                </c:pt>
                <c:pt idx="560">
                  <c:v>43732.250000001361</c:v>
                </c:pt>
                <c:pt idx="561">
                  <c:v>43732.208333334696</c:v>
                </c:pt>
                <c:pt idx="562">
                  <c:v>43732.166666668032</c:v>
                </c:pt>
                <c:pt idx="563">
                  <c:v>43732.125000001368</c:v>
                </c:pt>
                <c:pt idx="564">
                  <c:v>43732.083333334704</c:v>
                </c:pt>
                <c:pt idx="565">
                  <c:v>43732.041666668039</c:v>
                </c:pt>
                <c:pt idx="566">
                  <c:v>43732.000000001375</c:v>
                </c:pt>
                <c:pt idx="567">
                  <c:v>43731.958333334711</c:v>
                </c:pt>
                <c:pt idx="568">
                  <c:v>43731.916666668047</c:v>
                </c:pt>
                <c:pt idx="569">
                  <c:v>43731.875000001382</c:v>
                </c:pt>
                <c:pt idx="570">
                  <c:v>43731.833333334718</c:v>
                </c:pt>
                <c:pt idx="571">
                  <c:v>43731.791666668054</c:v>
                </c:pt>
                <c:pt idx="572">
                  <c:v>43731.75000000139</c:v>
                </c:pt>
                <c:pt idx="573">
                  <c:v>43731.708333334725</c:v>
                </c:pt>
                <c:pt idx="574">
                  <c:v>43731.666666668061</c:v>
                </c:pt>
                <c:pt idx="575">
                  <c:v>43731.625000001397</c:v>
                </c:pt>
                <c:pt idx="576">
                  <c:v>43731.583333334733</c:v>
                </c:pt>
                <c:pt idx="577">
                  <c:v>43731.541666668069</c:v>
                </c:pt>
                <c:pt idx="578">
                  <c:v>43731.500000001404</c:v>
                </c:pt>
                <c:pt idx="579">
                  <c:v>43731.45833333474</c:v>
                </c:pt>
                <c:pt idx="580">
                  <c:v>43731.416666668076</c:v>
                </c:pt>
                <c:pt idx="581">
                  <c:v>43731.375000001412</c:v>
                </c:pt>
                <c:pt idx="582">
                  <c:v>43731.333333334747</c:v>
                </c:pt>
                <c:pt idx="583">
                  <c:v>43731.291666668083</c:v>
                </c:pt>
                <c:pt idx="584">
                  <c:v>43731.250000001419</c:v>
                </c:pt>
                <c:pt idx="585">
                  <c:v>43731.208333334755</c:v>
                </c:pt>
                <c:pt idx="586">
                  <c:v>43731.16666666809</c:v>
                </c:pt>
                <c:pt idx="587">
                  <c:v>43731.125000001426</c:v>
                </c:pt>
                <c:pt idx="588">
                  <c:v>43731.083333334762</c:v>
                </c:pt>
                <c:pt idx="589">
                  <c:v>43731.041666668098</c:v>
                </c:pt>
                <c:pt idx="590">
                  <c:v>43731.000000001433</c:v>
                </c:pt>
                <c:pt idx="591">
                  <c:v>43730.958333334769</c:v>
                </c:pt>
                <c:pt idx="592">
                  <c:v>43730.916666668105</c:v>
                </c:pt>
                <c:pt idx="593">
                  <c:v>43730.875000001441</c:v>
                </c:pt>
                <c:pt idx="594">
                  <c:v>43730.833333334776</c:v>
                </c:pt>
                <c:pt idx="595">
                  <c:v>43730.791666668112</c:v>
                </c:pt>
                <c:pt idx="596">
                  <c:v>43730.750000001448</c:v>
                </c:pt>
                <c:pt idx="597">
                  <c:v>43730.708333334784</c:v>
                </c:pt>
                <c:pt idx="598">
                  <c:v>43730.666666668119</c:v>
                </c:pt>
                <c:pt idx="599">
                  <c:v>43730.625000001455</c:v>
                </c:pt>
                <c:pt idx="600">
                  <c:v>43730.583333334791</c:v>
                </c:pt>
                <c:pt idx="601">
                  <c:v>43730.541666668127</c:v>
                </c:pt>
                <c:pt idx="602">
                  <c:v>43730.500000001462</c:v>
                </c:pt>
                <c:pt idx="603">
                  <c:v>43730.458333334798</c:v>
                </c:pt>
                <c:pt idx="604">
                  <c:v>43730.416666668134</c:v>
                </c:pt>
                <c:pt idx="605">
                  <c:v>43730.37500000147</c:v>
                </c:pt>
                <c:pt idx="606">
                  <c:v>43730.333333334806</c:v>
                </c:pt>
                <c:pt idx="607">
                  <c:v>43730.291666668141</c:v>
                </c:pt>
                <c:pt idx="608">
                  <c:v>43730.250000001477</c:v>
                </c:pt>
                <c:pt idx="609">
                  <c:v>43730.208333334813</c:v>
                </c:pt>
                <c:pt idx="610">
                  <c:v>43730.166666668149</c:v>
                </c:pt>
                <c:pt idx="611">
                  <c:v>43730.125000001484</c:v>
                </c:pt>
                <c:pt idx="612">
                  <c:v>43730.08333333482</c:v>
                </c:pt>
                <c:pt idx="613">
                  <c:v>43730.041666668156</c:v>
                </c:pt>
                <c:pt idx="614">
                  <c:v>43730.000000001492</c:v>
                </c:pt>
                <c:pt idx="615">
                  <c:v>43729.958333334827</c:v>
                </c:pt>
                <c:pt idx="616">
                  <c:v>43729.916666668163</c:v>
                </c:pt>
                <c:pt idx="617">
                  <c:v>43729.875000001499</c:v>
                </c:pt>
                <c:pt idx="618">
                  <c:v>43729.833333334835</c:v>
                </c:pt>
                <c:pt idx="619">
                  <c:v>43729.79166666817</c:v>
                </c:pt>
                <c:pt idx="620">
                  <c:v>43729.750000001506</c:v>
                </c:pt>
                <c:pt idx="621">
                  <c:v>43729.708333334842</c:v>
                </c:pt>
                <c:pt idx="622">
                  <c:v>43729.666666668178</c:v>
                </c:pt>
                <c:pt idx="623">
                  <c:v>43729.625000001513</c:v>
                </c:pt>
                <c:pt idx="624">
                  <c:v>43729.583333334849</c:v>
                </c:pt>
                <c:pt idx="625">
                  <c:v>43729.541666668185</c:v>
                </c:pt>
                <c:pt idx="626">
                  <c:v>43729.500000001521</c:v>
                </c:pt>
                <c:pt idx="627">
                  <c:v>43729.458333334856</c:v>
                </c:pt>
                <c:pt idx="628">
                  <c:v>43729.416666668192</c:v>
                </c:pt>
                <c:pt idx="629">
                  <c:v>43729.375000001528</c:v>
                </c:pt>
                <c:pt idx="630">
                  <c:v>43729.333333334864</c:v>
                </c:pt>
                <c:pt idx="631">
                  <c:v>43729.291666668199</c:v>
                </c:pt>
                <c:pt idx="632">
                  <c:v>43729.250000001535</c:v>
                </c:pt>
                <c:pt idx="633">
                  <c:v>43729.208333334871</c:v>
                </c:pt>
                <c:pt idx="634">
                  <c:v>43729.166666668207</c:v>
                </c:pt>
                <c:pt idx="635">
                  <c:v>43729.125000001543</c:v>
                </c:pt>
                <c:pt idx="636">
                  <c:v>43729.083333334878</c:v>
                </c:pt>
                <c:pt idx="637">
                  <c:v>43729.041666668214</c:v>
                </c:pt>
                <c:pt idx="638">
                  <c:v>43729.00000000155</c:v>
                </c:pt>
                <c:pt idx="639">
                  <c:v>43728.958333334886</c:v>
                </c:pt>
                <c:pt idx="640">
                  <c:v>43728.916666668221</c:v>
                </c:pt>
                <c:pt idx="641">
                  <c:v>43728.875000001557</c:v>
                </c:pt>
                <c:pt idx="642">
                  <c:v>43728.833333334893</c:v>
                </c:pt>
                <c:pt idx="643">
                  <c:v>43728.791666668229</c:v>
                </c:pt>
                <c:pt idx="644">
                  <c:v>43728.750000001564</c:v>
                </c:pt>
                <c:pt idx="645">
                  <c:v>43728.7083333349</c:v>
                </c:pt>
                <c:pt idx="646">
                  <c:v>43728.666666668236</c:v>
                </c:pt>
                <c:pt idx="647">
                  <c:v>43728.625000001572</c:v>
                </c:pt>
                <c:pt idx="648">
                  <c:v>43728.583333334907</c:v>
                </c:pt>
                <c:pt idx="649">
                  <c:v>43728.541666668243</c:v>
                </c:pt>
                <c:pt idx="650">
                  <c:v>43728.500000001579</c:v>
                </c:pt>
                <c:pt idx="651">
                  <c:v>43728.458333334915</c:v>
                </c:pt>
                <c:pt idx="652">
                  <c:v>43728.41666666825</c:v>
                </c:pt>
                <c:pt idx="653">
                  <c:v>43728.375000001586</c:v>
                </c:pt>
                <c:pt idx="654">
                  <c:v>43728.333333334922</c:v>
                </c:pt>
                <c:pt idx="655">
                  <c:v>43728.291666668258</c:v>
                </c:pt>
                <c:pt idx="656">
                  <c:v>43728.250000001593</c:v>
                </c:pt>
                <c:pt idx="657">
                  <c:v>43728.208333334929</c:v>
                </c:pt>
                <c:pt idx="658">
                  <c:v>43728.166666668265</c:v>
                </c:pt>
                <c:pt idx="659">
                  <c:v>43728.125000001601</c:v>
                </c:pt>
                <c:pt idx="660">
                  <c:v>43728.083333334936</c:v>
                </c:pt>
                <c:pt idx="661">
                  <c:v>43728.041666668272</c:v>
                </c:pt>
                <c:pt idx="662">
                  <c:v>43728.000000001608</c:v>
                </c:pt>
                <c:pt idx="663">
                  <c:v>43727.958333334944</c:v>
                </c:pt>
                <c:pt idx="664">
                  <c:v>43727.91666666828</c:v>
                </c:pt>
                <c:pt idx="665">
                  <c:v>43727.875000001615</c:v>
                </c:pt>
                <c:pt idx="666">
                  <c:v>43727.833333334951</c:v>
                </c:pt>
                <c:pt idx="667">
                  <c:v>43727.791666668287</c:v>
                </c:pt>
                <c:pt idx="668">
                  <c:v>43727.750000001623</c:v>
                </c:pt>
                <c:pt idx="669">
                  <c:v>43727.708333334958</c:v>
                </c:pt>
                <c:pt idx="670">
                  <c:v>43727.666666668294</c:v>
                </c:pt>
                <c:pt idx="671">
                  <c:v>43727.62500000163</c:v>
                </c:pt>
                <c:pt idx="672">
                  <c:v>43727.583333334966</c:v>
                </c:pt>
                <c:pt idx="673">
                  <c:v>43727.541666668301</c:v>
                </c:pt>
                <c:pt idx="674">
                  <c:v>43727.500000001637</c:v>
                </c:pt>
                <c:pt idx="675">
                  <c:v>43727.458333334973</c:v>
                </c:pt>
                <c:pt idx="676">
                  <c:v>43727.416666668309</c:v>
                </c:pt>
                <c:pt idx="677">
                  <c:v>43727.375000001644</c:v>
                </c:pt>
                <c:pt idx="678">
                  <c:v>43727.33333333498</c:v>
                </c:pt>
                <c:pt idx="679">
                  <c:v>43727.291666668316</c:v>
                </c:pt>
                <c:pt idx="680">
                  <c:v>43727.250000001652</c:v>
                </c:pt>
                <c:pt idx="681">
                  <c:v>43727.208333334987</c:v>
                </c:pt>
                <c:pt idx="682">
                  <c:v>43727.166666668323</c:v>
                </c:pt>
                <c:pt idx="683">
                  <c:v>43727.125000001659</c:v>
                </c:pt>
                <c:pt idx="684">
                  <c:v>43727.083333334995</c:v>
                </c:pt>
                <c:pt idx="685">
                  <c:v>43727.04166666833</c:v>
                </c:pt>
                <c:pt idx="686">
                  <c:v>43727.000000001666</c:v>
                </c:pt>
                <c:pt idx="687">
                  <c:v>43726.958333335002</c:v>
                </c:pt>
                <c:pt idx="688">
                  <c:v>43726.916666668338</c:v>
                </c:pt>
                <c:pt idx="689">
                  <c:v>43726.875000001673</c:v>
                </c:pt>
                <c:pt idx="690">
                  <c:v>43726.833333335009</c:v>
                </c:pt>
                <c:pt idx="691">
                  <c:v>43726.791666668345</c:v>
                </c:pt>
                <c:pt idx="692">
                  <c:v>43726.750000001681</c:v>
                </c:pt>
                <c:pt idx="693">
                  <c:v>43726.708333335017</c:v>
                </c:pt>
                <c:pt idx="694">
                  <c:v>43726.666666668352</c:v>
                </c:pt>
                <c:pt idx="695">
                  <c:v>43726.625000001688</c:v>
                </c:pt>
                <c:pt idx="696">
                  <c:v>43726.583333335024</c:v>
                </c:pt>
                <c:pt idx="697">
                  <c:v>43726.54166666836</c:v>
                </c:pt>
                <c:pt idx="698">
                  <c:v>43726.500000001695</c:v>
                </c:pt>
                <c:pt idx="699">
                  <c:v>43726.458333335031</c:v>
                </c:pt>
                <c:pt idx="700">
                  <c:v>43726.416666668367</c:v>
                </c:pt>
                <c:pt idx="701">
                  <c:v>43726.375000001703</c:v>
                </c:pt>
                <c:pt idx="702">
                  <c:v>43726.333333335038</c:v>
                </c:pt>
                <c:pt idx="703">
                  <c:v>43726.291666668374</c:v>
                </c:pt>
                <c:pt idx="704">
                  <c:v>43726.25000000171</c:v>
                </c:pt>
                <c:pt idx="705">
                  <c:v>43726.208333335046</c:v>
                </c:pt>
                <c:pt idx="706">
                  <c:v>43726.166666668381</c:v>
                </c:pt>
                <c:pt idx="707">
                  <c:v>43726.125000001717</c:v>
                </c:pt>
                <c:pt idx="708">
                  <c:v>43726.083333335053</c:v>
                </c:pt>
                <c:pt idx="709">
                  <c:v>43726.041666668389</c:v>
                </c:pt>
                <c:pt idx="710">
                  <c:v>43726.000000001724</c:v>
                </c:pt>
                <c:pt idx="711">
                  <c:v>43725.95833333506</c:v>
                </c:pt>
                <c:pt idx="712">
                  <c:v>43725.916666668396</c:v>
                </c:pt>
                <c:pt idx="713">
                  <c:v>43725.875000001732</c:v>
                </c:pt>
                <c:pt idx="714">
                  <c:v>43725.833333335067</c:v>
                </c:pt>
                <c:pt idx="715">
                  <c:v>43725.791666668403</c:v>
                </c:pt>
                <c:pt idx="716">
                  <c:v>43725.750000001739</c:v>
                </c:pt>
                <c:pt idx="717">
                  <c:v>43725.708333335075</c:v>
                </c:pt>
                <c:pt idx="718">
                  <c:v>43725.66666666841</c:v>
                </c:pt>
                <c:pt idx="719">
                  <c:v>43725.625000001746</c:v>
                </c:pt>
                <c:pt idx="720">
                  <c:v>43725.583333335082</c:v>
                </c:pt>
                <c:pt idx="721">
                  <c:v>43725.541666668418</c:v>
                </c:pt>
                <c:pt idx="722">
                  <c:v>43725.500000001754</c:v>
                </c:pt>
                <c:pt idx="723">
                  <c:v>43725.458333335089</c:v>
                </c:pt>
                <c:pt idx="724">
                  <c:v>43725.416666668425</c:v>
                </c:pt>
                <c:pt idx="725">
                  <c:v>43725.375000001761</c:v>
                </c:pt>
                <c:pt idx="726">
                  <c:v>43725.333333335097</c:v>
                </c:pt>
                <c:pt idx="727">
                  <c:v>43725.291666668432</c:v>
                </c:pt>
                <c:pt idx="728">
                  <c:v>43725.250000001768</c:v>
                </c:pt>
                <c:pt idx="729">
                  <c:v>43725.208333335104</c:v>
                </c:pt>
                <c:pt idx="730">
                  <c:v>43725.16666666844</c:v>
                </c:pt>
                <c:pt idx="731">
                  <c:v>43725.125000001775</c:v>
                </c:pt>
                <c:pt idx="732">
                  <c:v>43725.083333335111</c:v>
                </c:pt>
                <c:pt idx="733">
                  <c:v>43725.041666668447</c:v>
                </c:pt>
              </c:numCache>
            </c:numRef>
          </c:xVal>
          <c:yVal>
            <c:numRef>
              <c:f>เขื่อนปากมูล!$H$4:$H$737</c:f>
              <c:numCache>
                <c:formatCode>General</c:formatCode>
                <c:ptCount val="7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532.6</c:v>
                </c:pt>
                <c:pt idx="19">
                  <c:v>518.6</c:v>
                </c:pt>
                <c:pt idx="20">
                  <c:v>0</c:v>
                </c:pt>
                <c:pt idx="21">
                  <c:v>512.20000000000005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526.20000000000005</c:v>
                </c:pt>
                <c:pt idx="43">
                  <c:v>518.6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535.20000000000005</c:v>
                </c:pt>
                <c:pt idx="65">
                  <c:v>552.5</c:v>
                </c:pt>
                <c:pt idx="66">
                  <c:v>541.6</c:v>
                </c:pt>
                <c:pt idx="67">
                  <c:v>535.79999999999995</c:v>
                </c:pt>
                <c:pt idx="68">
                  <c:v>531.4</c:v>
                </c:pt>
                <c:pt idx="69">
                  <c:v>522.4</c:v>
                </c:pt>
                <c:pt idx="70">
                  <c:v>517.29999999999995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537.1</c:v>
                </c:pt>
                <c:pt idx="90">
                  <c:v>532</c:v>
                </c:pt>
                <c:pt idx="91">
                  <c:v>526.20000000000005</c:v>
                </c:pt>
                <c:pt idx="92">
                  <c:v>519.20000000000005</c:v>
                </c:pt>
                <c:pt idx="93">
                  <c:v>501.9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570.5</c:v>
                </c:pt>
                <c:pt idx="108">
                  <c:v>564</c:v>
                </c:pt>
                <c:pt idx="109">
                  <c:v>544.20000000000005</c:v>
                </c:pt>
                <c:pt idx="110">
                  <c:v>0</c:v>
                </c:pt>
                <c:pt idx="111">
                  <c:v>571.20000000000005</c:v>
                </c:pt>
                <c:pt idx="112">
                  <c:v>618.6</c:v>
                </c:pt>
                <c:pt idx="113">
                  <c:v>609.5</c:v>
                </c:pt>
                <c:pt idx="114">
                  <c:v>605.6</c:v>
                </c:pt>
                <c:pt idx="115">
                  <c:v>601.70000000000005</c:v>
                </c:pt>
                <c:pt idx="116">
                  <c:v>593.9</c:v>
                </c:pt>
                <c:pt idx="117">
                  <c:v>591.29999999999995</c:v>
                </c:pt>
                <c:pt idx="118">
                  <c:v>588.1</c:v>
                </c:pt>
                <c:pt idx="119">
                  <c:v>580.9</c:v>
                </c:pt>
                <c:pt idx="120">
                  <c:v>585.5</c:v>
                </c:pt>
                <c:pt idx="121">
                  <c:v>676.5</c:v>
                </c:pt>
                <c:pt idx="122">
                  <c:v>866</c:v>
                </c:pt>
                <c:pt idx="123">
                  <c:v>605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654.1</c:v>
                </c:pt>
                <c:pt idx="135">
                  <c:v>916.8</c:v>
                </c:pt>
                <c:pt idx="136">
                  <c:v>899.4</c:v>
                </c:pt>
                <c:pt idx="137">
                  <c:v>882.9</c:v>
                </c:pt>
                <c:pt idx="138">
                  <c:v>873.8</c:v>
                </c:pt>
                <c:pt idx="139">
                  <c:v>832.2</c:v>
                </c:pt>
                <c:pt idx="140">
                  <c:v>709.3</c:v>
                </c:pt>
                <c:pt idx="141">
                  <c:v>585.5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532.6</c:v>
                </c:pt>
                <c:pt idx="156">
                  <c:v>529.4</c:v>
                </c:pt>
                <c:pt idx="157">
                  <c:v>523.70000000000005</c:v>
                </c:pt>
                <c:pt idx="158">
                  <c:v>518.6</c:v>
                </c:pt>
                <c:pt idx="159">
                  <c:v>513.4</c:v>
                </c:pt>
                <c:pt idx="160">
                  <c:v>508.3</c:v>
                </c:pt>
                <c:pt idx="161">
                  <c:v>501.3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525.6</c:v>
                </c:pt>
                <c:pt idx="211">
                  <c:v>571.79999999999995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673.2</c:v>
                </c:pt>
                <c:pt idx="222">
                  <c:v>697</c:v>
                </c:pt>
                <c:pt idx="223">
                  <c:v>730.1</c:v>
                </c:pt>
                <c:pt idx="224">
                  <c:v>753.5</c:v>
                </c:pt>
                <c:pt idx="225">
                  <c:v>780.8</c:v>
                </c:pt>
                <c:pt idx="226">
                  <c:v>809.4</c:v>
                </c:pt>
                <c:pt idx="227">
                  <c:v>837.4</c:v>
                </c:pt>
                <c:pt idx="228">
                  <c:v>870.5</c:v>
                </c:pt>
                <c:pt idx="229">
                  <c:v>902.7</c:v>
                </c:pt>
                <c:pt idx="230">
                  <c:v>936.9</c:v>
                </c:pt>
                <c:pt idx="231">
                  <c:v>962.9</c:v>
                </c:pt>
                <c:pt idx="232">
                  <c:v>994</c:v>
                </c:pt>
                <c:pt idx="233" formatCode="#,##0.00">
                  <c:v>1025.7</c:v>
                </c:pt>
                <c:pt idx="234" formatCode="#,##0.00">
                  <c:v>1051.0999999999999</c:v>
                </c:pt>
                <c:pt idx="235" formatCode="#,##0.00">
                  <c:v>1081.3</c:v>
                </c:pt>
                <c:pt idx="236" formatCode="#,##0.00">
                  <c:v>1115.0999999999999</c:v>
                </c:pt>
                <c:pt idx="237" formatCode="#,##0.00">
                  <c:v>1144.0999999999999</c:v>
                </c:pt>
                <c:pt idx="238" formatCode="#,##0.00">
                  <c:v>1179.8</c:v>
                </c:pt>
                <c:pt idx="239" formatCode="#,##0.00">
                  <c:v>1205</c:v>
                </c:pt>
                <c:pt idx="240" formatCode="#,##0.00">
                  <c:v>1230.4000000000001</c:v>
                </c:pt>
                <c:pt idx="241" formatCode="#,##0.00">
                  <c:v>1266</c:v>
                </c:pt>
                <c:pt idx="242" formatCode="#,##0.00">
                  <c:v>1283</c:v>
                </c:pt>
                <c:pt idx="243" formatCode="#,##0.00">
                  <c:v>1311</c:v>
                </c:pt>
                <c:pt idx="244" formatCode="#,##0.00">
                  <c:v>1321.2</c:v>
                </c:pt>
                <c:pt idx="245" formatCode="#,##0.00">
                  <c:v>1354</c:v>
                </c:pt>
                <c:pt idx="246" formatCode="#,##0.00">
                  <c:v>1365.7</c:v>
                </c:pt>
                <c:pt idx="247" formatCode="#,##0.00">
                  <c:v>1389.3</c:v>
                </c:pt>
                <c:pt idx="248" formatCode="#,##0.00">
                  <c:v>1413.7</c:v>
                </c:pt>
                <c:pt idx="249" formatCode="#,##0.00">
                  <c:v>1435.9</c:v>
                </c:pt>
                <c:pt idx="250" formatCode="#,##0.00">
                  <c:v>1462.4</c:v>
                </c:pt>
                <c:pt idx="251" formatCode="#,##0.00">
                  <c:v>1484</c:v>
                </c:pt>
                <c:pt idx="252" formatCode="#,##0.00">
                  <c:v>1504</c:v>
                </c:pt>
                <c:pt idx="253" formatCode="#,##0.00">
                  <c:v>1522.5</c:v>
                </c:pt>
                <c:pt idx="254" formatCode="#,##0.00">
                  <c:v>1535.4</c:v>
                </c:pt>
                <c:pt idx="255" formatCode="#,##0.00">
                  <c:v>1565.8</c:v>
                </c:pt>
                <c:pt idx="256" formatCode="#,##0.00">
                  <c:v>1581.8</c:v>
                </c:pt>
                <c:pt idx="257" formatCode="#,##0.00">
                  <c:v>1597.7</c:v>
                </c:pt>
                <c:pt idx="258" formatCode="#,##0.00">
                  <c:v>1622.9</c:v>
                </c:pt>
                <c:pt idx="259" formatCode="#,##0.00">
                  <c:v>1650.6</c:v>
                </c:pt>
                <c:pt idx="260" formatCode="#,##0.00">
                  <c:v>1666.4</c:v>
                </c:pt>
                <c:pt idx="261" formatCode="#,##0.00">
                  <c:v>1690.1</c:v>
                </c:pt>
                <c:pt idx="262" formatCode="#,##0.00">
                  <c:v>1711.6</c:v>
                </c:pt>
                <c:pt idx="263" formatCode="#,##0.00">
                  <c:v>1733</c:v>
                </c:pt>
                <c:pt idx="264" formatCode="#,##0.00">
                  <c:v>1732.3</c:v>
                </c:pt>
                <c:pt idx="265" formatCode="#,##0.00">
                  <c:v>1750.8</c:v>
                </c:pt>
                <c:pt idx="266" formatCode="#,##0.00">
                  <c:v>1770</c:v>
                </c:pt>
                <c:pt idx="267" formatCode="#,##0.00">
                  <c:v>1795.1</c:v>
                </c:pt>
                <c:pt idx="268" formatCode="#,##0.00">
                  <c:v>1812.1</c:v>
                </c:pt>
                <c:pt idx="269" formatCode="#,##0.00">
                  <c:v>1818.6</c:v>
                </c:pt>
                <c:pt idx="270" formatCode="#,##0.00">
                  <c:v>1836.4</c:v>
                </c:pt>
                <c:pt idx="271" formatCode="#,##0.00">
                  <c:v>1854.3</c:v>
                </c:pt>
                <c:pt idx="272" formatCode="#,##0.00">
                  <c:v>1865.6</c:v>
                </c:pt>
                <c:pt idx="273" formatCode="#,##0.00">
                  <c:v>1890.7</c:v>
                </c:pt>
                <c:pt idx="274" formatCode="#,##0.00">
                  <c:v>1892.3</c:v>
                </c:pt>
                <c:pt idx="275" formatCode="#,##0.00">
                  <c:v>1923.9</c:v>
                </c:pt>
                <c:pt idx="276" formatCode="#,##0.00">
                  <c:v>1930.4</c:v>
                </c:pt>
                <c:pt idx="277" formatCode="#,##0.00">
                  <c:v>1952.3</c:v>
                </c:pt>
                <c:pt idx="278" formatCode="#,##0.00">
                  <c:v>1966.8</c:v>
                </c:pt>
                <c:pt idx="279" formatCode="#,##0.00">
                  <c:v>2000</c:v>
                </c:pt>
                <c:pt idx="280" formatCode="#,##0.00">
                  <c:v>2000.8</c:v>
                </c:pt>
                <c:pt idx="281" formatCode="#,##0.00">
                  <c:v>2000.8</c:v>
                </c:pt>
                <c:pt idx="282" formatCode="#,##0.00">
                  <c:v>2052</c:v>
                </c:pt>
                <c:pt idx="283" formatCode="#,##0.00">
                  <c:v>2069.6</c:v>
                </c:pt>
                <c:pt idx="284" formatCode="#,##0.00">
                  <c:v>2076.8000000000002</c:v>
                </c:pt>
                <c:pt idx="285" formatCode="#,##0.00">
                  <c:v>2097</c:v>
                </c:pt>
                <c:pt idx="286" formatCode="#,##0.00">
                  <c:v>2102.9</c:v>
                </c:pt>
                <c:pt idx="287" formatCode="#,##0.00">
                  <c:v>2115.5</c:v>
                </c:pt>
                <c:pt idx="288" formatCode="#,##0.00">
                  <c:v>2127.1999999999998</c:v>
                </c:pt>
                <c:pt idx="289" formatCode="#,##0.00">
                  <c:v>2133.1</c:v>
                </c:pt>
                <c:pt idx="290" formatCode="#,##0.00">
                  <c:v>2160.8000000000002</c:v>
                </c:pt>
                <c:pt idx="291" formatCode="#,##0.00">
                  <c:v>2165.6999999999998</c:v>
                </c:pt>
                <c:pt idx="292" formatCode="#,##0.00">
                  <c:v>2184.3000000000002</c:v>
                </c:pt>
                <c:pt idx="293" formatCode="#,##0.00">
                  <c:v>2194.8000000000002</c:v>
                </c:pt>
                <c:pt idx="294" formatCode="#,##0.00">
                  <c:v>2209.4</c:v>
                </c:pt>
                <c:pt idx="295" formatCode="#,##0.00">
                  <c:v>2221.6</c:v>
                </c:pt>
                <c:pt idx="296" formatCode="#,##0.00">
                  <c:v>2245.3000000000002</c:v>
                </c:pt>
                <c:pt idx="297" formatCode="#,##0.00">
                  <c:v>2254.6</c:v>
                </c:pt>
                <c:pt idx="298" formatCode="#,##0.00">
                  <c:v>2272.5</c:v>
                </c:pt>
                <c:pt idx="299" formatCode="#,##0.00">
                  <c:v>2294.6</c:v>
                </c:pt>
                <c:pt idx="300" formatCode="#,##0.00">
                  <c:v>2311.6</c:v>
                </c:pt>
                <c:pt idx="301" formatCode="#,##0.00">
                  <c:v>2335.4</c:v>
                </c:pt>
                <c:pt idx="302" formatCode="#,##0.00">
                  <c:v>2363.4</c:v>
                </c:pt>
                <c:pt idx="303" formatCode="#,##0.00">
                  <c:v>2384.6999999999998</c:v>
                </c:pt>
                <c:pt idx="304" formatCode="#,##0.00">
                  <c:v>2386.4</c:v>
                </c:pt>
                <c:pt idx="305" formatCode="#,##0.00">
                  <c:v>2383</c:v>
                </c:pt>
                <c:pt idx="306" formatCode="#,##0.00">
                  <c:v>2332</c:v>
                </c:pt>
                <c:pt idx="307" formatCode="#,##0.00">
                  <c:v>2359.1999999999998</c:v>
                </c:pt>
                <c:pt idx="308" formatCode="#,##0.00">
                  <c:v>2358.3000000000002</c:v>
                </c:pt>
                <c:pt idx="309" formatCode="#,##0.00">
                  <c:v>2388.1</c:v>
                </c:pt>
                <c:pt idx="310" formatCode="#,##0.00">
                  <c:v>2411</c:v>
                </c:pt>
                <c:pt idx="311" formatCode="#,##0.00">
                  <c:v>2420.9</c:v>
                </c:pt>
                <c:pt idx="312" formatCode="#,##0.00">
                  <c:v>2447.9</c:v>
                </c:pt>
                <c:pt idx="313" formatCode="#,##0.00">
                  <c:v>2463.1999999999998</c:v>
                </c:pt>
                <c:pt idx="314" formatCode="#,##0.00">
                  <c:v>2490.1999999999998</c:v>
                </c:pt>
                <c:pt idx="315" formatCode="#,##0.00">
                  <c:v>2513.5</c:v>
                </c:pt>
                <c:pt idx="316" formatCode="#,##0.00">
                  <c:v>2528.8000000000002</c:v>
                </c:pt>
                <c:pt idx="317" formatCode="#,##0.00">
                  <c:v>2537.5</c:v>
                </c:pt>
                <c:pt idx="318" formatCode="#,##0.00">
                  <c:v>2555.6999999999998</c:v>
                </c:pt>
                <c:pt idx="319" formatCode="#,##0.00">
                  <c:v>2567.1999999999998</c:v>
                </c:pt>
                <c:pt idx="320" formatCode="#,##0.00">
                  <c:v>2574.9</c:v>
                </c:pt>
                <c:pt idx="321" formatCode="#,##0.00">
                  <c:v>2593.1999999999998</c:v>
                </c:pt>
                <c:pt idx="322" formatCode="#,##0.00">
                  <c:v>2609.1</c:v>
                </c:pt>
                <c:pt idx="323" formatCode="#,##0.00">
                  <c:v>2615.6</c:v>
                </c:pt>
                <c:pt idx="324" formatCode="#,##0.00">
                  <c:v>2638.9</c:v>
                </c:pt>
                <c:pt idx="325" formatCode="#,##0.00">
                  <c:v>2651.9</c:v>
                </c:pt>
                <c:pt idx="326" formatCode="#,##0.00">
                  <c:v>2664.9</c:v>
                </c:pt>
                <c:pt idx="327" formatCode="#,##0.00">
                  <c:v>2694.6</c:v>
                </c:pt>
                <c:pt idx="328" formatCode="#,##0.00">
                  <c:v>2713.9</c:v>
                </c:pt>
                <c:pt idx="329" formatCode="#,##0.00">
                  <c:v>2736</c:v>
                </c:pt>
                <c:pt idx="330" formatCode="#,##0.00">
                  <c:v>2741.5</c:v>
                </c:pt>
                <c:pt idx="331" formatCode="#,##0.00">
                  <c:v>2756.2</c:v>
                </c:pt>
                <c:pt idx="332" formatCode="#,##0.00">
                  <c:v>2762.7</c:v>
                </c:pt>
                <c:pt idx="333" formatCode="#,##0.00">
                  <c:v>2775.6</c:v>
                </c:pt>
                <c:pt idx="334" formatCode="#,##0.00">
                  <c:v>2791.4</c:v>
                </c:pt>
                <c:pt idx="335" formatCode="#,##0.00">
                  <c:v>2794.2</c:v>
                </c:pt>
                <c:pt idx="336" formatCode="#,##0.00">
                  <c:v>2806.4</c:v>
                </c:pt>
                <c:pt idx="337" formatCode="#,##0.00">
                  <c:v>2799.9</c:v>
                </c:pt>
                <c:pt idx="338" formatCode="#,##0.00">
                  <c:v>2782</c:v>
                </c:pt>
                <c:pt idx="339" formatCode="#,##0.00">
                  <c:v>2782.9</c:v>
                </c:pt>
                <c:pt idx="340" formatCode="#,##0.00">
                  <c:v>2795.2</c:v>
                </c:pt>
                <c:pt idx="341" formatCode="#,##0.00">
                  <c:v>2806.4</c:v>
                </c:pt>
                <c:pt idx="342" formatCode="#,##0.00">
                  <c:v>2812.1</c:v>
                </c:pt>
                <c:pt idx="343" formatCode="#,##0.00">
                  <c:v>2824.3</c:v>
                </c:pt>
                <c:pt idx="344" formatCode="#,##0.00">
                  <c:v>2832.8</c:v>
                </c:pt>
                <c:pt idx="345" formatCode="#,##0.00">
                  <c:v>2847.8</c:v>
                </c:pt>
                <c:pt idx="346" formatCode="#,##0.00">
                  <c:v>2861</c:v>
                </c:pt>
                <c:pt idx="347" formatCode="#,##0.00">
                  <c:v>2874.1</c:v>
                </c:pt>
                <c:pt idx="348" formatCode="#,##0.00">
                  <c:v>2886</c:v>
                </c:pt>
                <c:pt idx="349" formatCode="#,##0.00">
                  <c:v>2906</c:v>
                </c:pt>
                <c:pt idx="350" formatCode="#,##0.00">
                  <c:v>2914.2</c:v>
                </c:pt>
                <c:pt idx="351" formatCode="#,##0.00">
                  <c:v>2929.7</c:v>
                </c:pt>
                <c:pt idx="352" formatCode="#,##0.00">
                  <c:v>2954.3</c:v>
                </c:pt>
                <c:pt idx="353" formatCode="#,##0.00">
                  <c:v>2967</c:v>
                </c:pt>
                <c:pt idx="354" formatCode="#,##0.00">
                  <c:v>2987.5</c:v>
                </c:pt>
                <c:pt idx="355" formatCode="#,##0.00">
                  <c:v>3005.1</c:v>
                </c:pt>
                <c:pt idx="356" formatCode="#,##0.00">
                  <c:v>3022.8</c:v>
                </c:pt>
                <c:pt idx="357" formatCode="#,##0.00">
                  <c:v>3041.4</c:v>
                </c:pt>
                <c:pt idx="358" formatCode="#,##0.00">
                  <c:v>3061.9</c:v>
                </c:pt>
                <c:pt idx="359" formatCode="#,##0.00">
                  <c:v>3087.9</c:v>
                </c:pt>
                <c:pt idx="360" formatCode="#,##0.00">
                  <c:v>3118.6</c:v>
                </c:pt>
                <c:pt idx="361" formatCode="#,##0.00">
                  <c:v>3172.4</c:v>
                </c:pt>
                <c:pt idx="362" formatCode="#,##0.00">
                  <c:v>3229.5</c:v>
                </c:pt>
                <c:pt idx="363" formatCode="#,##0.00">
                  <c:v>3249.9</c:v>
                </c:pt>
                <c:pt idx="364" formatCode="#,##0.00">
                  <c:v>3259.2</c:v>
                </c:pt>
                <c:pt idx="365" formatCode="#,##0.00">
                  <c:v>3272.7</c:v>
                </c:pt>
                <c:pt idx="366" formatCode="#,##0.00">
                  <c:v>3289.3</c:v>
                </c:pt>
                <c:pt idx="367" formatCode="#,##0.00">
                  <c:v>3299.7</c:v>
                </c:pt>
                <c:pt idx="368" formatCode="#,##0.00">
                  <c:v>3302.8</c:v>
                </c:pt>
                <c:pt idx="369" formatCode="#,##0.00">
                  <c:v>3322.6</c:v>
                </c:pt>
                <c:pt idx="370" formatCode="#,##0.00">
                  <c:v>3337.2</c:v>
                </c:pt>
                <c:pt idx="371" formatCode="#,##0.00">
                  <c:v>3347.6</c:v>
                </c:pt>
                <c:pt idx="372" formatCode="#,##0.00">
                  <c:v>3363.2</c:v>
                </c:pt>
                <c:pt idx="373" formatCode="#,##0.00">
                  <c:v>3376.9</c:v>
                </c:pt>
                <c:pt idx="374" formatCode="#,##0.00">
                  <c:v>3389.5</c:v>
                </c:pt>
                <c:pt idx="375" formatCode="#,##0.00">
                  <c:v>3408.4</c:v>
                </c:pt>
                <c:pt idx="376" formatCode="#,##0.00">
                  <c:v>3415.7</c:v>
                </c:pt>
                <c:pt idx="377" formatCode="#,##0.00">
                  <c:v>3427.3</c:v>
                </c:pt>
                <c:pt idx="378" formatCode="#,##0.00">
                  <c:v>3444.1</c:v>
                </c:pt>
                <c:pt idx="379" formatCode="#,##0.00">
                  <c:v>3468.2</c:v>
                </c:pt>
                <c:pt idx="380" formatCode="#,##0.00">
                  <c:v>3472.5</c:v>
                </c:pt>
                <c:pt idx="381" formatCode="#,##0.00">
                  <c:v>3499</c:v>
                </c:pt>
                <c:pt idx="382" formatCode="#,##0.00">
                  <c:v>3515.9</c:v>
                </c:pt>
                <c:pt idx="383" formatCode="#,##0.00">
                  <c:v>3531.8</c:v>
                </c:pt>
                <c:pt idx="384" formatCode="#,##0.00">
                  <c:v>3543.5</c:v>
                </c:pt>
                <c:pt idx="385" formatCode="#,##0.00">
                  <c:v>3550.9</c:v>
                </c:pt>
                <c:pt idx="386" formatCode="#,##0.00">
                  <c:v>3559.4</c:v>
                </c:pt>
                <c:pt idx="387" formatCode="#,##0.00">
                  <c:v>3552</c:v>
                </c:pt>
                <c:pt idx="388" formatCode="#,##0.00">
                  <c:v>3549.9</c:v>
                </c:pt>
                <c:pt idx="389" formatCode="#,##0.00">
                  <c:v>3567.9</c:v>
                </c:pt>
                <c:pt idx="390" formatCode="#,##0.00">
                  <c:v>3576.6</c:v>
                </c:pt>
                <c:pt idx="391" formatCode="#,##0.00">
                  <c:v>3582.1</c:v>
                </c:pt>
                <c:pt idx="392" formatCode="#,##0.00">
                  <c:v>3595.3</c:v>
                </c:pt>
                <c:pt idx="393" formatCode="#,##0.00">
                  <c:v>3597.5</c:v>
                </c:pt>
                <c:pt idx="394" formatCode="#,##0.00">
                  <c:v>3612.9</c:v>
                </c:pt>
                <c:pt idx="395" formatCode="#,##0.00">
                  <c:v>3625</c:v>
                </c:pt>
                <c:pt idx="396" formatCode="#,##0.00">
                  <c:v>3632.7</c:v>
                </c:pt>
                <c:pt idx="397" formatCode="#,##0.00">
                  <c:v>3641.5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เขื่อนปากมูล!$K$1</c:f>
              <c:strCache>
                <c:ptCount val="1"/>
                <c:pt idx="0">
                  <c:v>ฐานรายวัน อคฟ.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3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เขื่อนปากมูล!$T$4:$T$49</c:f>
              <c:numCache>
                <c:formatCode>m/d/yyyy\ h:mm</c:formatCode>
                <c:ptCount val="46"/>
                <c:pt idx="0">
                  <c:v>43710</c:v>
                </c:pt>
                <c:pt idx="1">
                  <c:v>43711</c:v>
                </c:pt>
                <c:pt idx="2">
                  <c:v>43712</c:v>
                </c:pt>
                <c:pt idx="3">
                  <c:v>43713</c:v>
                </c:pt>
                <c:pt idx="4">
                  <c:v>43714</c:v>
                </c:pt>
                <c:pt idx="5">
                  <c:v>43715</c:v>
                </c:pt>
                <c:pt idx="6">
                  <c:v>43716</c:v>
                </c:pt>
                <c:pt idx="7">
                  <c:v>43717</c:v>
                </c:pt>
                <c:pt idx="8">
                  <c:v>43718</c:v>
                </c:pt>
                <c:pt idx="9">
                  <c:v>43719</c:v>
                </c:pt>
                <c:pt idx="10">
                  <c:v>43720</c:v>
                </c:pt>
                <c:pt idx="11">
                  <c:v>43721</c:v>
                </c:pt>
                <c:pt idx="12">
                  <c:v>43722</c:v>
                </c:pt>
                <c:pt idx="13">
                  <c:v>43723</c:v>
                </c:pt>
                <c:pt idx="14">
                  <c:v>43724</c:v>
                </c:pt>
                <c:pt idx="15">
                  <c:v>43725</c:v>
                </c:pt>
                <c:pt idx="16">
                  <c:v>43726</c:v>
                </c:pt>
                <c:pt idx="17">
                  <c:v>43727</c:v>
                </c:pt>
                <c:pt idx="18">
                  <c:v>43728</c:v>
                </c:pt>
                <c:pt idx="19">
                  <c:v>43729</c:v>
                </c:pt>
                <c:pt idx="20">
                  <c:v>43730</c:v>
                </c:pt>
                <c:pt idx="21">
                  <c:v>43731</c:v>
                </c:pt>
                <c:pt idx="22">
                  <c:v>43732</c:v>
                </c:pt>
                <c:pt idx="23">
                  <c:v>43733</c:v>
                </c:pt>
                <c:pt idx="24">
                  <c:v>43734</c:v>
                </c:pt>
                <c:pt idx="25">
                  <c:v>43735</c:v>
                </c:pt>
                <c:pt idx="26">
                  <c:v>43736</c:v>
                </c:pt>
                <c:pt idx="27">
                  <c:v>43737</c:v>
                </c:pt>
                <c:pt idx="28">
                  <c:v>43738</c:v>
                </c:pt>
                <c:pt idx="29">
                  <c:v>43739</c:v>
                </c:pt>
                <c:pt idx="30">
                  <c:v>43740</c:v>
                </c:pt>
                <c:pt idx="31">
                  <c:v>43741</c:v>
                </c:pt>
                <c:pt idx="32">
                  <c:v>43742</c:v>
                </c:pt>
                <c:pt idx="33">
                  <c:v>43743</c:v>
                </c:pt>
                <c:pt idx="34">
                  <c:v>43744</c:v>
                </c:pt>
                <c:pt idx="35">
                  <c:v>43745</c:v>
                </c:pt>
                <c:pt idx="36">
                  <c:v>43746</c:v>
                </c:pt>
                <c:pt idx="37">
                  <c:v>43747</c:v>
                </c:pt>
                <c:pt idx="38">
                  <c:v>43748</c:v>
                </c:pt>
                <c:pt idx="39">
                  <c:v>43749</c:v>
                </c:pt>
                <c:pt idx="40">
                  <c:v>43750</c:v>
                </c:pt>
                <c:pt idx="41">
                  <c:v>43751</c:v>
                </c:pt>
                <c:pt idx="42">
                  <c:v>43752</c:v>
                </c:pt>
                <c:pt idx="43">
                  <c:v>43753</c:v>
                </c:pt>
                <c:pt idx="44">
                  <c:v>43754</c:v>
                </c:pt>
                <c:pt idx="45">
                  <c:v>43755</c:v>
                </c:pt>
              </c:numCache>
            </c:numRef>
          </c:xVal>
          <c:yVal>
            <c:numRef>
              <c:f>เขื่อนปากมูล!$S$4:$S$49</c:f>
              <c:numCache>
                <c:formatCode>General</c:formatCode>
                <c:ptCount val="46"/>
                <c:pt idx="0">
                  <c:v>5478</c:v>
                </c:pt>
                <c:pt idx="1">
                  <c:v>2339</c:v>
                </c:pt>
                <c:pt idx="2">
                  <c:v>2564</c:v>
                </c:pt>
                <c:pt idx="3">
                  <c:v>5601</c:v>
                </c:pt>
                <c:pt idx="4">
                  <c:v>6608</c:v>
                </c:pt>
                <c:pt idx="5">
                  <c:v>7663</c:v>
                </c:pt>
                <c:pt idx="6">
                  <c:v>8641</c:v>
                </c:pt>
                <c:pt idx="7">
                  <c:v>9408</c:v>
                </c:pt>
                <c:pt idx="8">
                  <c:v>9432</c:v>
                </c:pt>
                <c:pt idx="9">
                  <c:v>6882</c:v>
                </c:pt>
                <c:pt idx="10">
                  <c:v>7312</c:v>
                </c:pt>
                <c:pt idx="11">
                  <c:v>7278</c:v>
                </c:pt>
                <c:pt idx="12">
                  <c:v>7262</c:v>
                </c:pt>
                <c:pt idx="13">
                  <c:v>7158</c:v>
                </c:pt>
                <c:pt idx="14">
                  <c:v>6983</c:v>
                </c:pt>
                <c:pt idx="15">
                  <c:v>6825</c:v>
                </c:pt>
                <c:pt idx="16">
                  <c:v>6676</c:v>
                </c:pt>
                <c:pt idx="17">
                  <c:v>6349</c:v>
                </c:pt>
                <c:pt idx="18">
                  <c:v>5998</c:v>
                </c:pt>
                <c:pt idx="19">
                  <c:v>5914</c:v>
                </c:pt>
                <c:pt idx="20">
                  <c:v>5887</c:v>
                </c:pt>
                <c:pt idx="21">
                  <c:v>5881</c:v>
                </c:pt>
                <c:pt idx="22">
                  <c:v>5693</c:v>
                </c:pt>
                <c:pt idx="23">
                  <c:v>5016</c:v>
                </c:pt>
                <c:pt idx="24">
                  <c:v>4674</c:v>
                </c:pt>
                <c:pt idx="25">
                  <c:v>4064</c:v>
                </c:pt>
                <c:pt idx="26">
                  <c:v>4420</c:v>
                </c:pt>
                <c:pt idx="27">
                  <c:v>4240</c:v>
                </c:pt>
                <c:pt idx="28">
                  <c:v>4060</c:v>
                </c:pt>
                <c:pt idx="29">
                  <c:v>3818</c:v>
                </c:pt>
                <c:pt idx="30">
                  <c:v>3559</c:v>
                </c:pt>
                <c:pt idx="31">
                  <c:v>3256</c:v>
                </c:pt>
                <c:pt idx="32">
                  <c:v>2665</c:v>
                </c:pt>
                <c:pt idx="33">
                  <c:v>2482</c:v>
                </c:pt>
                <c:pt idx="34">
                  <c:v>2150</c:v>
                </c:pt>
                <c:pt idx="35">
                  <c:v>1767</c:v>
                </c:pt>
                <c:pt idx="36">
                  <c:v>1265</c:v>
                </c:pt>
                <c:pt idx="37">
                  <c:v>330</c:v>
                </c:pt>
                <c:pt idx="38">
                  <c:v>310</c:v>
                </c:pt>
                <c:pt idx="39">
                  <c:v>311</c:v>
                </c:pt>
                <c:pt idx="40">
                  <c:v>570</c:v>
                </c:pt>
                <c:pt idx="41">
                  <c:v>585</c:v>
                </c:pt>
                <c:pt idx="42">
                  <c:v>539</c:v>
                </c:pt>
                <c:pt idx="43">
                  <c:v>495</c:v>
                </c:pt>
                <c:pt idx="44">
                  <c:v>370</c:v>
                </c:pt>
                <c:pt idx="45">
                  <c:v>359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184304"/>
        <c:axId val="395182672"/>
      </c:scatterChart>
      <c:valAx>
        <c:axId val="395181584"/>
        <c:scaling>
          <c:orientation val="minMax"/>
          <c:min val="437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95182128"/>
        <c:crosses val="autoZero"/>
        <c:crossBetween val="midCat"/>
        <c:majorUnit val="3"/>
      </c:valAx>
      <c:valAx>
        <c:axId val="39518212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th-TH"/>
                  <a:t>ระดับน้ำ ม.(รทก.)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5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95181584"/>
        <c:crosses val="autoZero"/>
        <c:crossBetween val="midCat"/>
      </c:valAx>
      <c:valAx>
        <c:axId val="395182672"/>
        <c:scaling>
          <c:orientation val="minMax"/>
          <c:max val="5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th-TH"/>
                  <a:t>ปริมาณน้ำ (ลบ.ม./วินาที)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95184304"/>
        <c:crosses val="max"/>
        <c:crossBetween val="midCat"/>
      </c:valAx>
      <c:valAx>
        <c:axId val="395184304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39518267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61765716329917253"/>
          <c:y val="0.14804506849538832"/>
          <c:w val="0.24799486001749782"/>
          <c:h val="0.1847692475940507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"SD03 บ้านหัวเห่ว"</c:f>
          <c:strCache>
            <c:ptCount val="1"/>
            <c:pt idx="0">
              <c:v>SD03 บ้านหัวเห่ว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2"/>
          <c:tx>
            <c:v>R2</c:v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data!$H$4:$H$79</c:f>
              <c:numCache>
                <c:formatCode>General</c:formatCode>
                <c:ptCount val="76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3">
                  <c:v>55</c:v>
                </c:pt>
                <c:pt idx="4">
                  <c:v>75</c:v>
                </c:pt>
                <c:pt idx="5">
                  <c:v>100</c:v>
                </c:pt>
                <c:pt idx="6">
                  <c:v>123</c:v>
                </c:pt>
                <c:pt idx="7">
                  <c:v>148</c:v>
                </c:pt>
                <c:pt idx="8">
                  <c:v>175</c:v>
                </c:pt>
                <c:pt idx="9">
                  <c:v>200</c:v>
                </c:pt>
                <c:pt idx="10">
                  <c:v>229</c:v>
                </c:pt>
                <c:pt idx="11">
                  <c:v>257</c:v>
                </c:pt>
                <c:pt idx="12">
                  <c:v>287</c:v>
                </c:pt>
                <c:pt idx="13">
                  <c:v>318</c:v>
                </c:pt>
                <c:pt idx="14">
                  <c:v>351</c:v>
                </c:pt>
                <c:pt idx="15">
                  <c:v>383</c:v>
                </c:pt>
                <c:pt idx="16">
                  <c:v>417</c:v>
                </c:pt>
                <c:pt idx="17">
                  <c:v>450</c:v>
                </c:pt>
                <c:pt idx="18">
                  <c:v>485</c:v>
                </c:pt>
                <c:pt idx="19">
                  <c:v>520</c:v>
                </c:pt>
                <c:pt idx="20">
                  <c:v>557</c:v>
                </c:pt>
                <c:pt idx="21">
                  <c:v>595</c:v>
                </c:pt>
                <c:pt idx="22">
                  <c:v>636</c:v>
                </c:pt>
                <c:pt idx="23">
                  <c:v>676</c:v>
                </c:pt>
                <c:pt idx="24">
                  <c:v>717</c:v>
                </c:pt>
                <c:pt idx="25">
                  <c:v>758</c:v>
                </c:pt>
                <c:pt idx="26">
                  <c:v>800</c:v>
                </c:pt>
                <c:pt idx="27">
                  <c:v>843</c:v>
                </c:pt>
                <c:pt idx="28">
                  <c:v>887</c:v>
                </c:pt>
                <c:pt idx="29">
                  <c:v>934</c:v>
                </c:pt>
                <c:pt idx="30">
                  <c:v>982</c:v>
                </c:pt>
                <c:pt idx="31">
                  <c:v>1032</c:v>
                </c:pt>
                <c:pt idx="32">
                  <c:v>1082</c:v>
                </c:pt>
                <c:pt idx="33">
                  <c:v>1135</c:v>
                </c:pt>
                <c:pt idx="34">
                  <c:v>1189</c:v>
                </c:pt>
                <c:pt idx="35">
                  <c:v>1244</c:v>
                </c:pt>
                <c:pt idx="36">
                  <c:v>1301</c:v>
                </c:pt>
                <c:pt idx="37">
                  <c:v>1359</c:v>
                </c:pt>
                <c:pt idx="38">
                  <c:v>1420</c:v>
                </c:pt>
                <c:pt idx="39">
                  <c:v>1483</c:v>
                </c:pt>
                <c:pt idx="40">
                  <c:v>1548</c:v>
                </c:pt>
                <c:pt idx="41">
                  <c:v>1613</c:v>
                </c:pt>
                <c:pt idx="42">
                  <c:v>1682</c:v>
                </c:pt>
                <c:pt idx="43">
                  <c:v>1754</c:v>
                </c:pt>
                <c:pt idx="44">
                  <c:v>1827</c:v>
                </c:pt>
                <c:pt idx="45">
                  <c:v>1900</c:v>
                </c:pt>
                <c:pt idx="46">
                  <c:v>1978</c:v>
                </c:pt>
                <c:pt idx="47">
                  <c:v>2053</c:v>
                </c:pt>
                <c:pt idx="48">
                  <c:v>2134</c:v>
                </c:pt>
                <c:pt idx="49">
                  <c:v>2217</c:v>
                </c:pt>
                <c:pt idx="50">
                  <c:v>2300</c:v>
                </c:pt>
                <c:pt idx="51">
                  <c:v>2386</c:v>
                </c:pt>
                <c:pt idx="52">
                  <c:v>2474</c:v>
                </c:pt>
                <c:pt idx="53">
                  <c:v>2562</c:v>
                </c:pt>
                <c:pt idx="54">
                  <c:v>2652</c:v>
                </c:pt>
                <c:pt idx="55">
                  <c:v>2744</c:v>
                </c:pt>
                <c:pt idx="56">
                  <c:v>2843</c:v>
                </c:pt>
                <c:pt idx="57">
                  <c:v>2939</c:v>
                </c:pt>
                <c:pt idx="58">
                  <c:v>3039</c:v>
                </c:pt>
                <c:pt idx="59">
                  <c:v>3141</c:v>
                </c:pt>
                <c:pt idx="60">
                  <c:v>3247</c:v>
                </c:pt>
                <c:pt idx="61">
                  <c:v>3352</c:v>
                </c:pt>
                <c:pt idx="62">
                  <c:v>3460</c:v>
                </c:pt>
                <c:pt idx="63">
                  <c:v>3568</c:v>
                </c:pt>
                <c:pt idx="64">
                  <c:v>3679</c:v>
                </c:pt>
                <c:pt idx="65">
                  <c:v>3793</c:v>
                </c:pt>
                <c:pt idx="66">
                  <c:v>3907</c:v>
                </c:pt>
                <c:pt idx="67">
                  <c:v>4018</c:v>
                </c:pt>
                <c:pt idx="68">
                  <c:v>4135</c:v>
                </c:pt>
                <c:pt idx="69">
                  <c:v>4253</c:v>
                </c:pt>
                <c:pt idx="70">
                  <c:v>4376</c:v>
                </c:pt>
                <c:pt idx="71">
                  <c:v>4498</c:v>
                </c:pt>
                <c:pt idx="72">
                  <c:v>4621</c:v>
                </c:pt>
                <c:pt idx="73">
                  <c:v>4741</c:v>
                </c:pt>
                <c:pt idx="74">
                  <c:v>4867</c:v>
                </c:pt>
                <c:pt idx="75">
                  <c:v>5000</c:v>
                </c:pt>
              </c:numCache>
            </c:numRef>
          </c:xVal>
          <c:yVal>
            <c:numRef>
              <c:f>data!$G$4:$G$79</c:f>
              <c:numCache>
                <c:formatCode>General</c:formatCode>
                <c:ptCount val="76"/>
                <c:pt idx="0">
                  <c:v>92.7</c:v>
                </c:pt>
                <c:pt idx="1">
                  <c:v>92.8</c:v>
                </c:pt>
                <c:pt idx="2">
                  <c:v>92.9</c:v>
                </c:pt>
                <c:pt idx="3">
                  <c:v>93</c:v>
                </c:pt>
                <c:pt idx="4">
                  <c:v>93.1</c:v>
                </c:pt>
                <c:pt idx="5">
                  <c:v>93.2</c:v>
                </c:pt>
                <c:pt idx="6">
                  <c:v>93.3</c:v>
                </c:pt>
                <c:pt idx="7">
                  <c:v>93.4</c:v>
                </c:pt>
                <c:pt idx="8">
                  <c:v>93.504000000000005</c:v>
                </c:pt>
                <c:pt idx="9">
                  <c:v>93.6</c:v>
                </c:pt>
                <c:pt idx="10">
                  <c:v>93.7</c:v>
                </c:pt>
                <c:pt idx="11">
                  <c:v>93.8</c:v>
                </c:pt>
                <c:pt idx="12">
                  <c:v>93.9</c:v>
                </c:pt>
                <c:pt idx="13">
                  <c:v>94.001999999999995</c:v>
                </c:pt>
                <c:pt idx="14">
                  <c:v>94.1</c:v>
                </c:pt>
                <c:pt idx="15">
                  <c:v>94.199999999999903</c:v>
                </c:pt>
                <c:pt idx="16">
                  <c:v>94.299999999999898</c:v>
                </c:pt>
                <c:pt idx="17">
                  <c:v>94.399999999999906</c:v>
                </c:pt>
                <c:pt idx="18">
                  <c:v>94.499999999999901</c:v>
                </c:pt>
                <c:pt idx="19">
                  <c:v>94.599999999999895</c:v>
                </c:pt>
                <c:pt idx="20">
                  <c:v>94.699999999999903</c:v>
                </c:pt>
                <c:pt idx="21">
                  <c:v>94.799999999999898</c:v>
                </c:pt>
                <c:pt idx="22">
                  <c:v>94.899999999999906</c:v>
                </c:pt>
                <c:pt idx="23">
                  <c:v>94.999999999999901</c:v>
                </c:pt>
                <c:pt idx="24">
                  <c:v>95.099999999999895</c:v>
                </c:pt>
                <c:pt idx="25">
                  <c:v>95.199999999999903</c:v>
                </c:pt>
                <c:pt idx="26">
                  <c:v>95.299999999999898</c:v>
                </c:pt>
                <c:pt idx="27">
                  <c:v>95.399999999999906</c:v>
                </c:pt>
                <c:pt idx="28">
                  <c:v>95.499999999999901</c:v>
                </c:pt>
                <c:pt idx="29">
                  <c:v>95.599999999999895</c:v>
                </c:pt>
                <c:pt idx="30">
                  <c:v>95.699999999999903</c:v>
                </c:pt>
                <c:pt idx="31">
                  <c:v>95.799999999999898</c:v>
                </c:pt>
                <c:pt idx="32">
                  <c:v>95.899999999999807</c:v>
                </c:pt>
                <c:pt idx="33">
                  <c:v>95.999999999999801</c:v>
                </c:pt>
                <c:pt idx="34">
                  <c:v>96.099999999999795</c:v>
                </c:pt>
                <c:pt idx="35">
                  <c:v>96.199999999999804</c:v>
                </c:pt>
                <c:pt idx="36">
                  <c:v>96.299999999999798</c:v>
                </c:pt>
                <c:pt idx="37">
                  <c:v>96.399999999999807</c:v>
                </c:pt>
                <c:pt idx="38">
                  <c:v>96.499999999999801</c:v>
                </c:pt>
                <c:pt idx="39">
                  <c:v>96.599999999999795</c:v>
                </c:pt>
                <c:pt idx="40">
                  <c:v>96.699999999999804</c:v>
                </c:pt>
                <c:pt idx="41">
                  <c:v>96.799999999999798</c:v>
                </c:pt>
                <c:pt idx="42">
                  <c:v>96.899999999999807</c:v>
                </c:pt>
                <c:pt idx="43">
                  <c:v>96.999999999999801</c:v>
                </c:pt>
                <c:pt idx="44">
                  <c:v>97.099999999999795</c:v>
                </c:pt>
                <c:pt idx="45">
                  <c:v>97.199999999999804</c:v>
                </c:pt>
                <c:pt idx="46">
                  <c:v>97.299999999999798</c:v>
                </c:pt>
                <c:pt idx="47">
                  <c:v>97.399999999999807</c:v>
                </c:pt>
                <c:pt idx="48">
                  <c:v>97.499999999999801</c:v>
                </c:pt>
                <c:pt idx="49">
                  <c:v>97.599999999999795</c:v>
                </c:pt>
                <c:pt idx="50">
                  <c:v>97.699999999999704</c:v>
                </c:pt>
                <c:pt idx="51">
                  <c:v>97.799999999999699</c:v>
                </c:pt>
                <c:pt idx="52">
                  <c:v>97.899999999999693</c:v>
                </c:pt>
                <c:pt idx="53">
                  <c:v>97.999999999999702</c:v>
                </c:pt>
                <c:pt idx="54">
                  <c:v>98.099999999999696</c:v>
                </c:pt>
                <c:pt idx="55">
                  <c:v>98.199999999999704</c:v>
                </c:pt>
                <c:pt idx="56">
                  <c:v>98.299999999999699</c:v>
                </c:pt>
                <c:pt idx="57">
                  <c:v>98.399999999999693</c:v>
                </c:pt>
                <c:pt idx="58">
                  <c:v>98.499999999999702</c:v>
                </c:pt>
                <c:pt idx="59">
                  <c:v>98.599999999999696</c:v>
                </c:pt>
                <c:pt idx="60">
                  <c:v>98.699999999999704</c:v>
                </c:pt>
                <c:pt idx="61">
                  <c:v>98.799999999999699</c:v>
                </c:pt>
                <c:pt idx="62">
                  <c:v>98.899999999999693</c:v>
                </c:pt>
                <c:pt idx="63">
                  <c:v>98.999999999999702</c:v>
                </c:pt>
                <c:pt idx="64">
                  <c:v>99.099999999999696</c:v>
                </c:pt>
                <c:pt idx="65">
                  <c:v>99.199999999999704</c:v>
                </c:pt>
                <c:pt idx="66">
                  <c:v>99.299999999999699</c:v>
                </c:pt>
                <c:pt idx="67">
                  <c:v>99.399999999999693</c:v>
                </c:pt>
                <c:pt idx="68">
                  <c:v>99.499999999999602</c:v>
                </c:pt>
                <c:pt idx="69">
                  <c:v>99.599999999999596</c:v>
                </c:pt>
                <c:pt idx="70">
                  <c:v>99.699999999999605</c:v>
                </c:pt>
                <c:pt idx="71">
                  <c:v>99.799999999999599</c:v>
                </c:pt>
                <c:pt idx="72">
                  <c:v>99.899999999999594</c:v>
                </c:pt>
                <c:pt idx="73">
                  <c:v>99.999999999999602</c:v>
                </c:pt>
                <c:pt idx="74">
                  <c:v>100.1</c:v>
                </c:pt>
                <c:pt idx="75">
                  <c:v>100.2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75728"/>
        <c:axId val="502576816"/>
      </c:scatterChart>
      <c:scatterChart>
        <c:scatterStyle val="lineMarker"/>
        <c:varyColors val="0"/>
        <c:ser>
          <c:idx val="2"/>
          <c:order val="0"/>
          <c:tx>
            <c:v>หสอ. สำรวจ 2019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'R2-survey'!$E$4:$E$17</c:f>
              <c:numCache>
                <c:formatCode>General</c:formatCode>
                <c:ptCount val="14"/>
                <c:pt idx="0">
                  <c:v>6881.82</c:v>
                </c:pt>
                <c:pt idx="1">
                  <c:v>7312.1729999999998</c:v>
                </c:pt>
                <c:pt idx="2">
                  <c:v>7278.3720000000003</c:v>
                </c:pt>
                <c:pt idx="3">
                  <c:v>7261.6509999999998</c:v>
                </c:pt>
                <c:pt idx="4">
                  <c:v>7261.6509999999998</c:v>
                </c:pt>
                <c:pt idx="5">
                  <c:v>6982.9920000000002</c:v>
                </c:pt>
                <c:pt idx="6">
                  <c:v>6824.6319999999996</c:v>
                </c:pt>
                <c:pt idx="7">
                  <c:v>6676.2690000000002</c:v>
                </c:pt>
                <c:pt idx="8">
                  <c:v>6348.9520000000002</c:v>
                </c:pt>
                <c:pt idx="9">
                  <c:v>5998.4690000000001</c:v>
                </c:pt>
                <c:pt idx="10">
                  <c:v>3256.02</c:v>
                </c:pt>
                <c:pt idx="11">
                  <c:v>2933.5340000000001</c:v>
                </c:pt>
                <c:pt idx="12">
                  <c:v>2580.6379999999999</c:v>
                </c:pt>
                <c:pt idx="13">
                  <c:v>1461.7170000000001</c:v>
                </c:pt>
              </c:numCache>
            </c:numRef>
          </c:xVal>
          <c:yVal>
            <c:numRef>
              <c:f>'R2-survey'!$D$4:$D$17</c:f>
              <c:numCache>
                <c:formatCode>0.00</c:formatCode>
                <c:ptCount val="14"/>
                <c:pt idx="0" formatCode="General">
                  <c:v>103.92</c:v>
                </c:pt>
                <c:pt idx="1">
                  <c:v>103.87</c:v>
                </c:pt>
                <c:pt idx="2">
                  <c:v>103.8</c:v>
                </c:pt>
                <c:pt idx="3">
                  <c:v>103.78</c:v>
                </c:pt>
                <c:pt idx="4">
                  <c:v>103.6</c:v>
                </c:pt>
                <c:pt idx="5">
                  <c:v>103.2</c:v>
                </c:pt>
                <c:pt idx="6">
                  <c:v>102.75</c:v>
                </c:pt>
                <c:pt idx="7">
                  <c:v>102.14</c:v>
                </c:pt>
                <c:pt idx="8">
                  <c:v>101.66</c:v>
                </c:pt>
                <c:pt idx="9">
                  <c:v>101.27</c:v>
                </c:pt>
                <c:pt idx="10">
                  <c:v>98.7</c:v>
                </c:pt>
                <c:pt idx="11">
                  <c:v>98.32</c:v>
                </c:pt>
                <c:pt idx="12">
                  <c:v>97.96</c:v>
                </c:pt>
                <c:pt idx="13">
                  <c:v>96.43</c:v>
                </c:pt>
              </c:numCache>
            </c:numRef>
          </c:yVal>
          <c:smooth val="0"/>
        </c:ser>
        <c:ser>
          <c:idx val="3"/>
          <c:order val="1"/>
          <c:tx>
            <c:v>ปริมาณน้ำผ่าน ปตร.หลังปิดบาน 8 ต.ค. 62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'R2-survey'!$H$21:$H$28</c:f>
              <c:numCache>
                <c:formatCode>0.00</c:formatCode>
                <c:ptCount val="8"/>
                <c:pt idx="0">
                  <c:v>310.18518518518516</c:v>
                </c:pt>
                <c:pt idx="1">
                  <c:v>310.87962962962962</c:v>
                </c:pt>
                <c:pt idx="2">
                  <c:v>569.67592592592587</c:v>
                </c:pt>
                <c:pt idx="3">
                  <c:v>585.18518518518522</c:v>
                </c:pt>
                <c:pt idx="4">
                  <c:v>539.35185185185185</c:v>
                </c:pt>
                <c:pt idx="5">
                  <c:v>495.48611111111109</c:v>
                </c:pt>
                <c:pt idx="6">
                  <c:v>370.0231481481481</c:v>
                </c:pt>
                <c:pt idx="7">
                  <c:v>359.375</c:v>
                </c:pt>
              </c:numCache>
            </c:numRef>
          </c:xVal>
          <c:yVal>
            <c:numRef>
              <c:f>'R2-survey'!$G$21:$G$28</c:f>
              <c:numCache>
                <c:formatCode>General</c:formatCode>
                <c:ptCount val="8"/>
                <c:pt idx="0">
                  <c:v>94.14</c:v>
                </c:pt>
                <c:pt idx="1">
                  <c:v>93.94</c:v>
                </c:pt>
                <c:pt idx="2">
                  <c:v>94.61</c:v>
                </c:pt>
                <c:pt idx="3">
                  <c:v>94.72</c:v>
                </c:pt>
                <c:pt idx="4">
                  <c:v>94.59</c:v>
                </c:pt>
                <c:pt idx="5">
                  <c:v>94.53</c:v>
                </c:pt>
                <c:pt idx="6">
                  <c:v>94.16</c:v>
                </c:pt>
                <c:pt idx="7">
                  <c:v>94.11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75728"/>
        <c:axId val="502576816"/>
      </c:scatterChart>
      <c:valAx>
        <c:axId val="50257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502576816"/>
        <c:crosses val="autoZero"/>
        <c:crossBetween val="midCat"/>
      </c:valAx>
      <c:valAx>
        <c:axId val="50257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50257572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0.26600442305822886"/>
          <c:h val="0.1630803441236512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0.69985</cdr:x>
      <cdr:y>0</cdr:y>
    </cdr:from>
    <cdr:to>
      <cdr:x>0.98879</cdr:x>
      <cdr:y>0.06727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911396" y="0"/>
          <a:ext cx="2853432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E524740A-6C7C-435F-902A-0890D11E3821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ตุลาคม 2562 ถึง 7 ตุลาคม 2562</a:t>
          </a:fld>
          <a:endParaRPr lang="th-TH" sz="1100"/>
        </a:p>
      </cdr:txBody>
    </cdr:sp>
  </cdr:relSizeAnchor>
  <cdr:relSizeAnchor xmlns:cdr="http://schemas.openxmlformats.org/drawingml/2006/chartDrawing">
    <cdr:from>
      <cdr:x>0.69959</cdr:x>
      <cdr:y>0.04398</cdr:y>
    </cdr:from>
    <cdr:to>
      <cdr:x>0.98853</cdr:x>
      <cdr:y>0.11125</cdr:y>
    </cdr:to>
    <cdr:sp macro="" textlink="data!$A$12">
      <cdr:nvSpPr>
        <cdr:cNvPr id="3" name="Rectangle 2"/>
        <cdr:cNvSpPr/>
      </cdr:nvSpPr>
      <cdr:spPr>
        <a:xfrm xmlns:a="http://schemas.openxmlformats.org/drawingml/2006/main">
          <a:off x="6908800" y="241300"/>
          <a:ext cx="2853432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0B1E222-4F6A-4A66-A9A4-FFB9C99866DD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8 ตุลาคม 2562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E524740A-6C7C-435F-902A-0890D11E3821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ตุลาคม 2562 ถึง 7 ตุลาคม 2562</a:t>
          </a:fld>
          <a:endParaRPr lang="th-T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11907</xdr:colOff>
      <xdr:row>2</xdr:row>
      <xdr:rowOff>95251</xdr:rowOff>
    </xdr:from>
    <xdr:to>
      <xdr:col>14</xdr:col>
      <xdr:colOff>50007</xdr:colOff>
      <xdr:row>44</xdr:row>
      <xdr:rowOff>114302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8" y="452439"/>
          <a:ext cx="9015413" cy="75199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165651</xdr:rowOff>
    </xdr:from>
    <xdr:to>
      <xdr:col>15</xdr:col>
      <xdr:colOff>423373</xdr:colOff>
      <xdr:row>72</xdr:row>
      <xdr:rowOff>50052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06358"/>
          <a:ext cx="10424623" cy="5661520"/>
        </a:xfrm>
        <a:prstGeom prst="rect">
          <a:avLst/>
        </a:prstGeom>
      </xdr:spPr>
    </xdr:pic>
    <xdr:clientData/>
  </xdr:twoCellAnchor>
  <xdr:twoCellAnchor editAs="oneCell">
    <xdr:from>
      <xdr:col>0</xdr:col>
      <xdr:colOff>144946</xdr:colOff>
      <xdr:row>76</xdr:row>
      <xdr:rowOff>20706</xdr:rowOff>
    </xdr:from>
    <xdr:to>
      <xdr:col>15</xdr:col>
      <xdr:colOff>396891</xdr:colOff>
      <xdr:row>101</xdr:row>
      <xdr:rowOff>98720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4946" y="14183967"/>
          <a:ext cx="10253195" cy="4736981"/>
        </a:xfrm>
        <a:prstGeom prst="rect">
          <a:avLst/>
        </a:prstGeom>
      </xdr:spPr>
    </xdr:pic>
    <xdr:clientData/>
  </xdr:twoCellAnchor>
  <xdr:twoCellAnchor>
    <xdr:from>
      <xdr:col>21</xdr:col>
      <xdr:colOff>571500</xdr:colOff>
      <xdr:row>0</xdr:row>
      <xdr:rowOff>109537</xdr:rowOff>
    </xdr:from>
    <xdr:to>
      <xdr:col>29</xdr:col>
      <xdr:colOff>571500</xdr:colOff>
      <xdr:row>20</xdr:row>
      <xdr:rowOff>147637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599323</xdr:colOff>
      <xdr:row>0</xdr:row>
      <xdr:rowOff>10700</xdr:rowOff>
    </xdr:from>
    <xdr:to>
      <xdr:col>31</xdr:col>
      <xdr:colOff>430594</xdr:colOff>
      <xdr:row>28</xdr:row>
      <xdr:rowOff>190314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48</xdr:row>
      <xdr:rowOff>95250</xdr:rowOff>
    </xdr:to>
    <xdr:pic>
      <xdr:nvPicPr>
        <xdr:cNvPr id="2" name="Picture 1" descr="Image result for แผนที่น้ำท่วม อุบล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0" cy="878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21</xdr:col>
      <xdr:colOff>285750</xdr:colOff>
      <xdr:row>30</xdr:row>
      <xdr:rowOff>142875</xdr:rowOff>
    </xdr:to>
    <xdr:pic>
      <xdr:nvPicPr>
        <xdr:cNvPr id="3" name="Picture 2" descr="Image result for แผนที่น้ำท่วม อุบล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0"/>
          <a:ext cx="7143750" cy="557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248331</xdr:colOff>
      <xdr:row>0</xdr:row>
      <xdr:rowOff>119062</xdr:rowOff>
    </xdr:from>
    <xdr:to>
      <xdr:col>18</xdr:col>
      <xdr:colOff>491139</xdr:colOff>
      <xdr:row>24</xdr:row>
      <xdr:rowOff>79355</xdr:rowOff>
    </xdr:to>
    <xdr:grpSp>
      <xdr:nvGrpSpPr>
        <xdr:cNvPr id="2" name="Group 1"/>
        <xdr:cNvGrpSpPr/>
      </xdr:nvGrpSpPr>
      <xdr:grpSpPr>
        <a:xfrm>
          <a:off x="6439581" y="119062"/>
          <a:ext cx="7148433" cy="4746606"/>
          <a:chOff x="7248525" y="204838"/>
          <a:chExt cx="7056585" cy="4772232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248525" y="204838"/>
            <a:ext cx="7056585" cy="4772232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</xdr:pic>
      <xdr:sp macro="" textlink="">
        <xdr:nvSpPr>
          <xdr:cNvPr id="4" name="TextBox 3"/>
          <xdr:cNvSpPr txBox="1"/>
        </xdr:nvSpPr>
        <xdr:spPr>
          <a:xfrm>
            <a:off x="11877675" y="4648200"/>
            <a:ext cx="2276475" cy="3238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100">
                <a:latin typeface="AngsanaUPC" panose="02020603050405020304" pitchFamily="18" charset="-34"/>
                <a:cs typeface="AngsanaUPC" panose="02020603050405020304" pitchFamily="18" charset="-34"/>
              </a:rPr>
              <a:t>Rating Curve </a:t>
            </a:r>
            <a:r>
              <a:rPr lang="th-TH" sz="1100">
                <a:latin typeface="AngsanaUPC" panose="02020603050405020304" pitchFamily="18" charset="-34"/>
                <a:cs typeface="AngsanaUPC" panose="02020603050405020304" pitchFamily="18" charset="-34"/>
              </a:rPr>
              <a:t>น้ำมูล_2019</a:t>
            </a:r>
            <a:r>
              <a:rPr lang="en-US" sz="1100">
                <a:latin typeface="AngsanaUPC" panose="02020603050405020304" pitchFamily="18" charset="-34"/>
                <a:cs typeface="AngsanaUPC" panose="02020603050405020304" pitchFamily="18" charset="-34"/>
              </a:rPr>
              <a:t>.xls</a:t>
            </a:r>
            <a:endParaRPr lang="th-TH" sz="1100">
              <a:latin typeface="AngsanaUPC" panose="02020603050405020304" pitchFamily="18" charset="-34"/>
              <a:cs typeface="AngsanaUPC" panose="02020603050405020304" pitchFamily="18" charset="-34"/>
            </a:endParaRPr>
          </a:p>
        </xdr:txBody>
      </xdr:sp>
    </xdr:grpSp>
    <xdr:clientData/>
  </xdr:twoCellAnchor>
  <xdr:twoCellAnchor>
    <xdr:from>
      <xdr:col>8</xdr:col>
      <xdr:colOff>237558</xdr:colOff>
      <xdr:row>24</xdr:row>
      <xdr:rowOff>163284</xdr:rowOff>
    </xdr:from>
    <xdr:to>
      <xdr:col>22</xdr:col>
      <xdr:colOff>564266</xdr:colOff>
      <xdr:row>54</xdr:row>
      <xdr:rowOff>101372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tnmc-is.org/&#3619;&#3632;&#3610;&#3610;&#3605;&#3636;&#3604;&#3605;&#3634;&#3617;/&#3619;&#3632;&#3610;&#3610;&#3605;&#3636;&#3604;&#3605;&#3634;&#3617;&#3611;&#3619;&#3636;&#3617;&#3634;&#3603;&#3609;&#3657;&#3635;/&#3611;&#3619;&#3636;&#3617;&#3634;&#3603;&#3609;&#3657;&#3635;&#3651;&#3609;&#3621;&#3635;&#3609;&#3657;&#3635;&#3650;&#3586;&#3591;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1"/>
  <sheetViews>
    <sheetView showGridLines="0" tabSelected="1" zoomScale="80" zoomScaleNormal="80" workbookViewId="0">
      <selection activeCell="H2" sqref="H2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.375" style="1" customWidth="1"/>
    <col min="4" max="4" width="18.875" style="1" customWidth="1"/>
    <col min="5" max="5" width="18.75" style="1" bestFit="1" customWidth="1"/>
    <col min="6" max="6" width="3.5" style="1" customWidth="1"/>
    <col min="7" max="7" width="18.875" style="1" customWidth="1"/>
    <col min="8" max="8" width="18.75" style="1" bestFit="1" customWidth="1"/>
    <col min="9" max="16384" width="9" style="1"/>
  </cols>
  <sheetData>
    <row r="1" spans="1:8" ht="24" x14ac:dyDescent="0.2">
      <c r="A1" s="68" t="s">
        <v>4</v>
      </c>
      <c r="B1" s="68"/>
      <c r="D1" s="9" t="s">
        <v>18</v>
      </c>
      <c r="E1" s="15">
        <v>43739</v>
      </c>
      <c r="G1" s="9" t="s">
        <v>18</v>
      </c>
      <c r="H1" s="15">
        <v>43746</v>
      </c>
    </row>
    <row r="2" spans="1:8" ht="24" x14ac:dyDescent="0.2">
      <c r="A2" s="69"/>
      <c r="B2" s="69"/>
      <c r="D2" s="11" t="s">
        <v>19</v>
      </c>
      <c r="E2" s="15">
        <v>43745</v>
      </c>
      <c r="G2" s="11" t="s">
        <v>19</v>
      </c>
      <c r="H2" s="15" t="s">
        <v>24</v>
      </c>
    </row>
    <row r="3" spans="1:8" ht="22.5" customHeight="1" x14ac:dyDescent="0.2">
      <c r="A3" s="3" t="s">
        <v>17</v>
      </c>
      <c r="B3" s="2" t="s">
        <v>26</v>
      </c>
      <c r="D3" s="10" t="s">
        <v>10</v>
      </c>
      <c r="E3" s="10" t="s">
        <v>9</v>
      </c>
      <c r="G3" s="10" t="s">
        <v>10</v>
      </c>
      <c r="H3" s="10" t="s">
        <v>9</v>
      </c>
    </row>
    <row r="4" spans="1:8" ht="22.5" customHeight="1" x14ac:dyDescent="0.2">
      <c r="A4" s="3" t="s">
        <v>0</v>
      </c>
      <c r="B4" s="2" t="s">
        <v>27</v>
      </c>
      <c r="D4" s="2">
        <v>95.3</v>
      </c>
      <c r="E4" s="2">
        <v>500</v>
      </c>
      <c r="G4" s="2">
        <v>92.7</v>
      </c>
      <c r="H4" s="2">
        <v>0</v>
      </c>
    </row>
    <row r="5" spans="1:8" ht="22.5" customHeight="1" x14ac:dyDescent="0.2">
      <c r="A5" s="3" t="s">
        <v>1</v>
      </c>
      <c r="B5" s="2" t="s">
        <v>29</v>
      </c>
      <c r="D5" s="2">
        <v>95.4</v>
      </c>
      <c r="E5" s="2">
        <v>564</v>
      </c>
      <c r="G5" s="2">
        <v>92.8</v>
      </c>
      <c r="H5" s="2">
        <v>20</v>
      </c>
    </row>
    <row r="6" spans="1:8" ht="22.5" customHeight="1" x14ac:dyDescent="0.2">
      <c r="A6" s="3" t="s">
        <v>2</v>
      </c>
      <c r="B6" s="2" t="s">
        <v>28</v>
      </c>
      <c r="D6" s="2">
        <v>95.5</v>
      </c>
      <c r="E6" s="2">
        <v>629</v>
      </c>
      <c r="G6" s="2">
        <v>92.9</v>
      </c>
      <c r="H6" s="2">
        <v>30</v>
      </c>
    </row>
    <row r="7" spans="1:8" ht="22.5" customHeight="1" x14ac:dyDescent="0.2">
      <c r="A7" s="3" t="s">
        <v>6</v>
      </c>
      <c r="B7" s="5">
        <v>15.291700000000001</v>
      </c>
      <c r="D7" s="2">
        <v>95.6</v>
      </c>
      <c r="E7" s="2">
        <v>695</v>
      </c>
      <c r="G7" s="2">
        <v>93</v>
      </c>
      <c r="H7" s="2">
        <v>55</v>
      </c>
    </row>
    <row r="8" spans="1:8" ht="22.5" customHeight="1" x14ac:dyDescent="0.2">
      <c r="A8" s="3" t="s">
        <v>7</v>
      </c>
      <c r="B8" s="5">
        <v>105.46545</v>
      </c>
      <c r="D8" s="2">
        <v>95.7</v>
      </c>
      <c r="E8" s="2">
        <v>760</v>
      </c>
      <c r="G8" s="2">
        <v>93.1</v>
      </c>
      <c r="H8" s="2">
        <v>75</v>
      </c>
    </row>
    <row r="9" spans="1:8" ht="22.5" customHeight="1" x14ac:dyDescent="0.2">
      <c r="A9" s="3" t="s">
        <v>8</v>
      </c>
      <c r="B9" s="5">
        <v>2019</v>
      </c>
      <c r="D9" s="2">
        <v>95.8</v>
      </c>
      <c r="E9" s="2">
        <v>825</v>
      </c>
      <c r="G9" s="2">
        <v>93.2</v>
      </c>
      <c r="H9" s="2">
        <v>100</v>
      </c>
    </row>
    <row r="10" spans="1:8" ht="22.5" customHeight="1" x14ac:dyDescent="0.2">
      <c r="A10" s="3" t="s">
        <v>5</v>
      </c>
      <c r="B10" s="6">
        <v>90</v>
      </c>
      <c r="D10" s="2">
        <v>95.9</v>
      </c>
      <c r="E10" s="2">
        <v>890</v>
      </c>
      <c r="G10" s="2">
        <v>93.3</v>
      </c>
      <c r="H10" s="2">
        <v>123</v>
      </c>
    </row>
    <row r="11" spans="1:8" ht="22.5" customHeight="1" x14ac:dyDescent="0.2">
      <c r="A11" s="70" t="str">
        <f>"วันที่ใช้ " &amp; TEXT(E1,"[$-107041E]d mmmm yyyy;@") &amp;" ถึง " &amp; IF(E2&gt;0,TEXT(E2,"[$-107041E]d mmmm yyyy;@"),"-")</f>
        <v>วันที่ใช้ 1 ตุลาคม 2562 ถึง 7 ตุลาคม 2562</v>
      </c>
      <c r="B11" s="70"/>
      <c r="C11" s="1" t="s">
        <v>20</v>
      </c>
      <c r="D11" s="2">
        <v>96.000000000000099</v>
      </c>
      <c r="E11" s="2">
        <v>957</v>
      </c>
      <c r="G11" s="2">
        <v>93.4</v>
      </c>
      <c r="H11" s="2">
        <v>148</v>
      </c>
    </row>
    <row r="12" spans="1:8" ht="24" x14ac:dyDescent="0.2">
      <c r="A12" s="71" t="str">
        <f>"วันที่ใช้ " &amp; TEXT(H1,"[$-107041E]d mmmm yyyy;@") &amp;" ถึง " &amp; IF(H2&gt;0,TEXT(H2,"[$-107041E]d mmmm yyyy;@"),"-")</f>
        <v>วันที่ใช้ 8 ตุลาคม 2562 ถึง -</v>
      </c>
      <c r="B12" s="71"/>
      <c r="C12" s="63" t="s">
        <v>21</v>
      </c>
      <c r="D12" s="2">
        <v>96.100000000000094</v>
      </c>
      <c r="E12" s="2">
        <v>1023</v>
      </c>
      <c r="G12" s="2">
        <v>93.504000000000005</v>
      </c>
      <c r="H12" s="2">
        <v>175</v>
      </c>
    </row>
    <row r="13" spans="1:8" ht="22.5" customHeight="1" x14ac:dyDescent="0.2">
      <c r="A13" s="72"/>
      <c r="B13" s="72"/>
      <c r="D13" s="2">
        <v>96.200000000000102</v>
      </c>
      <c r="E13" s="2">
        <v>1090</v>
      </c>
      <c r="G13" s="2">
        <v>93.6</v>
      </c>
      <c r="H13" s="2">
        <v>200</v>
      </c>
    </row>
    <row r="14" spans="1:8" ht="22.5" customHeight="1" x14ac:dyDescent="0.2">
      <c r="D14" s="2">
        <v>96.300000000000097</v>
      </c>
      <c r="E14" s="2">
        <v>1156</v>
      </c>
      <c r="G14" s="2">
        <v>93.7</v>
      </c>
      <c r="H14" s="2">
        <v>229</v>
      </c>
    </row>
    <row r="15" spans="1:8" ht="22.5" customHeight="1" x14ac:dyDescent="0.2">
      <c r="A15" s="73" t="s">
        <v>539</v>
      </c>
      <c r="B15" s="73"/>
      <c r="D15" s="2">
        <v>96.400000000000105</v>
      </c>
      <c r="E15" s="2">
        <v>1226</v>
      </c>
      <c r="G15" s="2">
        <v>93.8</v>
      </c>
      <c r="H15" s="2">
        <v>257</v>
      </c>
    </row>
    <row r="16" spans="1:8" ht="22.5" customHeight="1" x14ac:dyDescent="0.2">
      <c r="A16" s="73"/>
      <c r="B16" s="73"/>
      <c r="D16" s="2">
        <v>96.500000000000099</v>
      </c>
      <c r="E16" s="2">
        <v>1300</v>
      </c>
      <c r="G16" s="2">
        <v>93.9</v>
      </c>
      <c r="H16" s="2">
        <v>287</v>
      </c>
    </row>
    <row r="17" spans="1:8" ht="22.5" customHeight="1" x14ac:dyDescent="0.2">
      <c r="A17" s="73"/>
      <c r="B17" s="73"/>
      <c r="D17" s="2">
        <v>96.600000000000094</v>
      </c>
      <c r="E17" s="2">
        <v>1373</v>
      </c>
      <c r="G17" s="2">
        <v>94.001999999999995</v>
      </c>
      <c r="H17" s="2">
        <v>318</v>
      </c>
    </row>
    <row r="18" spans="1:8" ht="22.5" customHeight="1" x14ac:dyDescent="0.2">
      <c r="A18" s="73"/>
      <c r="B18" s="73"/>
      <c r="D18" s="2">
        <v>96.700000000000102</v>
      </c>
      <c r="E18" s="2">
        <v>1447</v>
      </c>
      <c r="G18" s="2">
        <v>94.1</v>
      </c>
      <c r="H18" s="2">
        <v>351</v>
      </c>
    </row>
    <row r="19" spans="1:8" ht="22.5" customHeight="1" x14ac:dyDescent="0.2">
      <c r="A19" s="73" t="s">
        <v>31</v>
      </c>
      <c r="B19" s="73"/>
      <c r="D19" s="2">
        <v>96.800000000000097</v>
      </c>
      <c r="E19" s="2">
        <v>1524</v>
      </c>
      <c r="G19" s="2">
        <v>94.199999999999903</v>
      </c>
      <c r="H19" s="2">
        <v>383</v>
      </c>
    </row>
    <row r="20" spans="1:8" ht="22.5" customHeight="1" x14ac:dyDescent="0.2">
      <c r="A20" s="73"/>
      <c r="B20" s="73"/>
      <c r="D20" s="2">
        <v>96.900000000000105</v>
      </c>
      <c r="E20" s="2">
        <v>1600</v>
      </c>
      <c r="G20" s="2">
        <v>94.299999999999898</v>
      </c>
      <c r="H20" s="2">
        <v>417</v>
      </c>
    </row>
    <row r="21" spans="1:8" ht="22.5" customHeight="1" x14ac:dyDescent="0.2">
      <c r="A21" s="67" t="s">
        <v>538</v>
      </c>
      <c r="B21" s="67"/>
      <c r="D21" s="2">
        <v>97.000000000000099</v>
      </c>
      <c r="E21" s="2">
        <v>1679</v>
      </c>
      <c r="G21" s="2">
        <v>94.399999999999906</v>
      </c>
      <c r="H21" s="2">
        <v>450</v>
      </c>
    </row>
    <row r="22" spans="1:8" ht="22.5" customHeight="1" x14ac:dyDescent="0.2">
      <c r="A22" s="67"/>
      <c r="B22" s="67"/>
      <c r="D22" s="2">
        <v>97.100000000000193</v>
      </c>
      <c r="E22" s="2">
        <v>1753</v>
      </c>
      <c r="G22" s="2">
        <v>94.499999999999901</v>
      </c>
      <c r="H22" s="2">
        <v>485</v>
      </c>
    </row>
    <row r="23" spans="1:8" ht="22.5" customHeight="1" x14ac:dyDescent="0.2">
      <c r="A23" s="16"/>
      <c r="B23" s="16"/>
      <c r="D23" s="2">
        <v>97.200000000000202</v>
      </c>
      <c r="E23" s="2">
        <v>1834</v>
      </c>
      <c r="G23" s="2">
        <v>94.599999999999895</v>
      </c>
      <c r="H23" s="2">
        <v>520</v>
      </c>
    </row>
    <row r="24" spans="1:8" ht="22.5" customHeight="1" x14ac:dyDescent="0.2">
      <c r="D24" s="2">
        <v>97.300000000000196</v>
      </c>
      <c r="E24" s="2">
        <v>1915</v>
      </c>
      <c r="G24" s="2">
        <v>94.699999999999903</v>
      </c>
      <c r="H24" s="2">
        <v>557</v>
      </c>
    </row>
    <row r="25" spans="1:8" ht="22.5" customHeight="1" x14ac:dyDescent="0.2">
      <c r="D25" s="2">
        <v>97.400000000000205</v>
      </c>
      <c r="E25" s="2">
        <v>1996</v>
      </c>
      <c r="G25" s="2">
        <v>94.799999999999898</v>
      </c>
      <c r="H25" s="2">
        <v>595</v>
      </c>
    </row>
    <row r="26" spans="1:8" ht="22.5" customHeight="1" x14ac:dyDescent="0.2">
      <c r="D26" s="2">
        <v>97.500000000000199</v>
      </c>
      <c r="E26" s="2">
        <v>2076</v>
      </c>
      <c r="G26" s="2">
        <v>94.899999999999906</v>
      </c>
      <c r="H26" s="2">
        <v>636</v>
      </c>
    </row>
    <row r="27" spans="1:8" ht="22.5" customHeight="1" x14ac:dyDescent="0.2">
      <c r="D27" s="2">
        <v>97.600000000000193</v>
      </c>
      <c r="E27" s="2">
        <v>2160</v>
      </c>
      <c r="G27" s="2">
        <v>94.999999999999901</v>
      </c>
      <c r="H27" s="2">
        <v>676</v>
      </c>
    </row>
    <row r="28" spans="1:8" ht="22.5" customHeight="1" x14ac:dyDescent="0.2">
      <c r="D28" s="2">
        <v>97.700000000000202</v>
      </c>
      <c r="E28" s="2">
        <v>2241</v>
      </c>
      <c r="G28" s="2">
        <v>95.099999999999895</v>
      </c>
      <c r="H28" s="2">
        <v>717</v>
      </c>
    </row>
    <row r="29" spans="1:8" ht="22.5" customHeight="1" x14ac:dyDescent="0.2">
      <c r="D29" s="2">
        <v>97.800000000000196</v>
      </c>
      <c r="E29" s="2">
        <v>2326</v>
      </c>
      <c r="G29" s="2">
        <v>95.199999999999903</v>
      </c>
      <c r="H29" s="2">
        <v>758</v>
      </c>
    </row>
    <row r="30" spans="1:8" ht="22.5" customHeight="1" x14ac:dyDescent="0.2">
      <c r="D30" s="2">
        <v>97.900000000000205</v>
      </c>
      <c r="E30" s="2">
        <v>2411</v>
      </c>
      <c r="G30" s="2">
        <v>95.299999999999898</v>
      </c>
      <c r="H30" s="2">
        <v>800</v>
      </c>
    </row>
    <row r="31" spans="1:8" ht="22.5" customHeight="1" x14ac:dyDescent="0.2">
      <c r="D31" s="2">
        <v>98.000000000000199</v>
      </c>
      <c r="E31" s="2">
        <v>2501</v>
      </c>
      <c r="G31" s="2">
        <v>95.399999999999906</v>
      </c>
      <c r="H31" s="2">
        <v>843</v>
      </c>
    </row>
    <row r="32" spans="1:8" ht="22.5" customHeight="1" x14ac:dyDescent="0.2">
      <c r="D32" s="2">
        <v>98.100000000000193</v>
      </c>
      <c r="E32" s="2">
        <v>2597</v>
      </c>
      <c r="G32" s="2">
        <v>95.499999999999901</v>
      </c>
      <c r="H32" s="2">
        <v>887</v>
      </c>
    </row>
    <row r="33" spans="4:8" ht="22.5" customHeight="1" x14ac:dyDescent="0.2">
      <c r="D33" s="2">
        <v>98.200000000000202</v>
      </c>
      <c r="E33" s="2">
        <v>2690</v>
      </c>
      <c r="G33" s="2">
        <v>95.599999999999895</v>
      </c>
      <c r="H33" s="2">
        <v>934</v>
      </c>
    </row>
    <row r="34" spans="4:8" ht="22.5" customHeight="1" x14ac:dyDescent="0.2">
      <c r="D34" s="2">
        <v>98.300000000000296</v>
      </c>
      <c r="E34" s="2">
        <v>2782</v>
      </c>
      <c r="G34" s="2">
        <v>95.699999999999903</v>
      </c>
      <c r="H34" s="2">
        <v>982</v>
      </c>
    </row>
    <row r="35" spans="4:8" ht="22.5" customHeight="1" x14ac:dyDescent="0.2">
      <c r="D35" s="2">
        <v>98.400000000000304</v>
      </c>
      <c r="E35" s="2">
        <v>2876</v>
      </c>
      <c r="G35" s="2">
        <v>95.799999999999898</v>
      </c>
      <c r="H35" s="2">
        <v>1032</v>
      </c>
    </row>
    <row r="36" spans="4:8" ht="22.5" customHeight="1" x14ac:dyDescent="0.2">
      <c r="D36" s="2">
        <v>98.500000000000298</v>
      </c>
      <c r="E36" s="2">
        <v>2967</v>
      </c>
      <c r="G36" s="2">
        <v>95.899999999999807</v>
      </c>
      <c r="H36" s="2">
        <v>1082</v>
      </c>
    </row>
    <row r="37" spans="4:8" ht="22.5" customHeight="1" x14ac:dyDescent="0.2">
      <c r="D37" s="2">
        <v>98.600000000000307</v>
      </c>
      <c r="E37" s="2">
        <v>3060</v>
      </c>
      <c r="G37" s="2">
        <v>95.999999999999801</v>
      </c>
      <c r="H37" s="2">
        <v>1135</v>
      </c>
    </row>
    <row r="38" spans="4:8" ht="22.5" customHeight="1" x14ac:dyDescent="0.2">
      <c r="D38" s="2">
        <v>98.700000000000301</v>
      </c>
      <c r="E38" s="2">
        <v>3153</v>
      </c>
      <c r="G38" s="2">
        <v>96.099999999999795</v>
      </c>
      <c r="H38" s="2">
        <v>1189</v>
      </c>
    </row>
    <row r="39" spans="4:8" ht="22.5" customHeight="1" x14ac:dyDescent="0.2">
      <c r="D39" s="2">
        <v>98.800000000000296</v>
      </c>
      <c r="E39" s="2">
        <v>3255</v>
      </c>
      <c r="G39" s="2">
        <v>96.199999999999804</v>
      </c>
      <c r="H39" s="2">
        <v>1244</v>
      </c>
    </row>
    <row r="40" spans="4:8" ht="22.5" customHeight="1" x14ac:dyDescent="0.2">
      <c r="D40" s="2">
        <v>98.900000000000304</v>
      </c>
      <c r="E40" s="2">
        <v>3359</v>
      </c>
      <c r="G40" s="2">
        <v>96.299999999999798</v>
      </c>
      <c r="H40" s="2">
        <v>1301</v>
      </c>
    </row>
    <row r="41" spans="4:8" ht="22.5" customHeight="1" x14ac:dyDescent="0.2">
      <c r="D41" s="2">
        <v>99.000000000000298</v>
      </c>
      <c r="E41" s="2">
        <v>3464</v>
      </c>
      <c r="G41" s="2">
        <v>96.399999999999807</v>
      </c>
      <c r="H41" s="2">
        <v>1359</v>
      </c>
    </row>
    <row r="42" spans="4:8" ht="22.5" customHeight="1" x14ac:dyDescent="0.2">
      <c r="D42" s="2">
        <v>99.100000000000307</v>
      </c>
      <c r="E42" s="2">
        <v>3570</v>
      </c>
      <c r="G42" s="2">
        <v>96.499999999999801</v>
      </c>
      <c r="H42" s="2">
        <v>1420</v>
      </c>
    </row>
    <row r="43" spans="4:8" ht="22.5" customHeight="1" x14ac:dyDescent="0.2">
      <c r="D43" s="2">
        <v>99.200000000000301</v>
      </c>
      <c r="E43" s="2">
        <v>3680</v>
      </c>
      <c r="G43" s="2">
        <v>96.599999999999795</v>
      </c>
      <c r="H43" s="2">
        <v>1483</v>
      </c>
    </row>
    <row r="44" spans="4:8" ht="22.5" customHeight="1" x14ac:dyDescent="0.2">
      <c r="D44" s="2">
        <v>99.300000000000296</v>
      </c>
      <c r="E44" s="2">
        <v>3785</v>
      </c>
      <c r="G44" s="2">
        <v>96.699999999999804</v>
      </c>
      <c r="H44" s="2">
        <v>1548</v>
      </c>
    </row>
    <row r="45" spans="4:8" ht="22.5" customHeight="1" x14ac:dyDescent="0.2">
      <c r="D45" s="2">
        <v>99.400000000000304</v>
      </c>
      <c r="E45" s="2">
        <v>3894</v>
      </c>
      <c r="G45" s="2">
        <v>96.799999999999798</v>
      </c>
      <c r="H45" s="2">
        <v>1613</v>
      </c>
    </row>
    <row r="46" spans="4:8" ht="22.5" customHeight="1" x14ac:dyDescent="0.2">
      <c r="D46" s="2">
        <v>99.500000000000398</v>
      </c>
      <c r="E46" s="2">
        <v>4006</v>
      </c>
      <c r="G46" s="2">
        <v>96.899999999999807</v>
      </c>
      <c r="H46" s="2">
        <v>1682</v>
      </c>
    </row>
    <row r="47" spans="4:8" ht="22.5" customHeight="1" x14ac:dyDescent="0.2">
      <c r="D47" s="2">
        <v>99.600000000000406</v>
      </c>
      <c r="E47" s="2">
        <v>4119</v>
      </c>
      <c r="G47" s="2">
        <v>96.999999999999801</v>
      </c>
      <c r="H47" s="2">
        <v>1754</v>
      </c>
    </row>
    <row r="48" spans="4:8" ht="22.5" customHeight="1" x14ac:dyDescent="0.2">
      <c r="D48" s="2">
        <v>99.700000000000401</v>
      </c>
      <c r="E48" s="2">
        <v>4245</v>
      </c>
      <c r="G48" s="2">
        <v>97.099999999999795</v>
      </c>
      <c r="H48" s="2">
        <v>1827</v>
      </c>
    </row>
    <row r="49" spans="4:8" ht="22.5" customHeight="1" x14ac:dyDescent="0.2">
      <c r="D49" s="2">
        <v>99.800000000000395</v>
      </c>
      <c r="E49" s="2">
        <v>4364</v>
      </c>
      <c r="G49" s="2">
        <v>97.199999999999804</v>
      </c>
      <c r="H49" s="2">
        <v>1900</v>
      </c>
    </row>
    <row r="50" spans="4:8" ht="22.5" customHeight="1" x14ac:dyDescent="0.2">
      <c r="D50" s="2">
        <v>99.900000000000404</v>
      </c>
      <c r="E50" s="2">
        <v>4488</v>
      </c>
      <c r="G50" s="2">
        <v>97.299999999999798</v>
      </c>
      <c r="H50" s="2">
        <v>1978</v>
      </c>
    </row>
    <row r="51" spans="4:8" ht="22.5" customHeight="1" x14ac:dyDescent="0.2">
      <c r="D51" s="2">
        <v>100</v>
      </c>
      <c r="E51" s="2">
        <v>4613</v>
      </c>
      <c r="G51" s="2">
        <v>97.399999999999807</v>
      </c>
      <c r="H51" s="2">
        <v>2053</v>
      </c>
    </row>
    <row r="52" spans="4:8" ht="22.5" customHeight="1" x14ac:dyDescent="0.2">
      <c r="D52" s="2">
        <v>100.1</v>
      </c>
      <c r="E52" s="2">
        <v>4735</v>
      </c>
      <c r="G52" s="2">
        <v>97.499999999999801</v>
      </c>
      <c r="H52" s="2">
        <v>2134</v>
      </c>
    </row>
    <row r="53" spans="4:8" ht="22.5" customHeight="1" x14ac:dyDescent="0.2">
      <c r="D53" s="2">
        <v>100.19999999999899</v>
      </c>
      <c r="E53" s="2">
        <v>4870</v>
      </c>
      <c r="G53" s="2">
        <v>97.599999999999795</v>
      </c>
      <c r="H53" s="2">
        <v>2217</v>
      </c>
    </row>
    <row r="54" spans="4:8" ht="22.5" customHeight="1" x14ac:dyDescent="0.2">
      <c r="D54" s="2">
        <v>100.29999999999799</v>
      </c>
      <c r="E54" s="2">
        <v>5000</v>
      </c>
      <c r="G54" s="2">
        <v>97.699999999999704</v>
      </c>
      <c r="H54" s="2">
        <v>2300</v>
      </c>
    </row>
    <row r="55" spans="4:8" ht="22.5" customHeight="1" x14ac:dyDescent="0.2">
      <c r="D55" s="2"/>
      <c r="E55" s="2"/>
      <c r="G55" s="2">
        <v>97.799999999999699</v>
      </c>
      <c r="H55" s="2">
        <v>2386</v>
      </c>
    </row>
    <row r="56" spans="4:8" ht="22.5" customHeight="1" x14ac:dyDescent="0.2">
      <c r="D56" s="2"/>
      <c r="E56" s="2"/>
      <c r="G56" s="2">
        <v>97.899999999999693</v>
      </c>
      <c r="H56" s="2">
        <v>2474</v>
      </c>
    </row>
    <row r="57" spans="4:8" ht="22.5" customHeight="1" x14ac:dyDescent="0.2">
      <c r="D57" s="2"/>
      <c r="E57" s="2"/>
      <c r="G57" s="2">
        <v>97.999999999999702</v>
      </c>
      <c r="H57" s="2">
        <v>2562</v>
      </c>
    </row>
    <row r="58" spans="4:8" ht="22.5" customHeight="1" x14ac:dyDescent="0.2">
      <c r="D58" s="2"/>
      <c r="E58" s="2"/>
      <c r="G58" s="2">
        <v>98.099999999999696</v>
      </c>
      <c r="H58" s="2">
        <v>2652</v>
      </c>
    </row>
    <row r="59" spans="4:8" ht="22.5" customHeight="1" x14ac:dyDescent="0.2">
      <c r="D59" s="2"/>
      <c r="E59" s="2"/>
      <c r="G59" s="2">
        <v>98.199999999999704</v>
      </c>
      <c r="H59" s="2">
        <v>2744</v>
      </c>
    </row>
    <row r="60" spans="4:8" ht="22.5" customHeight="1" x14ac:dyDescent="0.2">
      <c r="D60" s="2"/>
      <c r="E60" s="2"/>
      <c r="G60" s="2">
        <v>98.299999999999699</v>
      </c>
      <c r="H60" s="2">
        <v>2843</v>
      </c>
    </row>
    <row r="61" spans="4:8" ht="22.5" customHeight="1" x14ac:dyDescent="0.2">
      <c r="D61" s="2"/>
      <c r="E61" s="2"/>
      <c r="G61" s="2">
        <v>98.399999999999693</v>
      </c>
      <c r="H61" s="2">
        <v>2939</v>
      </c>
    </row>
    <row r="62" spans="4:8" ht="22.5" customHeight="1" x14ac:dyDescent="0.2">
      <c r="D62" s="2"/>
      <c r="E62" s="2"/>
      <c r="G62" s="2">
        <v>98.499999999999702</v>
      </c>
      <c r="H62" s="2">
        <v>3039</v>
      </c>
    </row>
    <row r="63" spans="4:8" ht="22.5" customHeight="1" x14ac:dyDescent="0.2">
      <c r="D63" s="2"/>
      <c r="E63" s="2"/>
      <c r="G63" s="2">
        <v>98.599999999999696</v>
      </c>
      <c r="H63" s="2">
        <v>3141</v>
      </c>
    </row>
    <row r="64" spans="4:8" ht="22.5" customHeight="1" x14ac:dyDescent="0.2">
      <c r="D64" s="2"/>
      <c r="E64" s="2"/>
      <c r="G64" s="2">
        <v>98.699999999999704</v>
      </c>
      <c r="H64" s="2">
        <v>3247</v>
      </c>
    </row>
    <row r="65" spans="4:8" ht="22.5" customHeight="1" x14ac:dyDescent="0.2">
      <c r="D65" s="2"/>
      <c r="E65" s="2"/>
      <c r="G65" s="2">
        <v>98.799999999999699</v>
      </c>
      <c r="H65" s="2">
        <v>3352</v>
      </c>
    </row>
    <row r="66" spans="4:8" ht="22.5" customHeight="1" x14ac:dyDescent="0.2">
      <c r="D66" s="2"/>
      <c r="E66" s="2"/>
      <c r="G66" s="2">
        <v>98.899999999999693</v>
      </c>
      <c r="H66" s="2">
        <v>3460</v>
      </c>
    </row>
    <row r="67" spans="4:8" ht="22.5" customHeight="1" x14ac:dyDescent="0.2">
      <c r="D67" s="2"/>
      <c r="E67" s="2"/>
      <c r="G67" s="2">
        <v>98.999999999999702</v>
      </c>
      <c r="H67" s="2">
        <v>3568</v>
      </c>
    </row>
    <row r="68" spans="4:8" ht="22.5" customHeight="1" x14ac:dyDescent="0.2">
      <c r="D68" s="2"/>
      <c r="E68" s="2"/>
      <c r="G68" s="2">
        <v>99.099999999999696</v>
      </c>
      <c r="H68" s="2">
        <v>3679</v>
      </c>
    </row>
    <row r="69" spans="4:8" ht="22.5" customHeight="1" x14ac:dyDescent="0.2">
      <c r="D69" s="2"/>
      <c r="E69" s="2"/>
      <c r="G69" s="2">
        <v>99.199999999999704</v>
      </c>
      <c r="H69" s="2">
        <v>3793</v>
      </c>
    </row>
    <row r="70" spans="4:8" ht="22.5" customHeight="1" x14ac:dyDescent="0.2">
      <c r="D70" s="2"/>
      <c r="E70" s="2"/>
      <c r="G70" s="2">
        <v>99.299999999999699</v>
      </c>
      <c r="H70" s="2">
        <v>3907</v>
      </c>
    </row>
    <row r="71" spans="4:8" ht="22.5" customHeight="1" x14ac:dyDescent="0.2">
      <c r="D71" s="2"/>
      <c r="E71" s="2"/>
      <c r="G71" s="2">
        <v>99.399999999999693</v>
      </c>
      <c r="H71" s="2">
        <v>4018</v>
      </c>
    </row>
    <row r="72" spans="4:8" ht="22.5" customHeight="1" x14ac:dyDescent="0.2">
      <c r="D72" s="2"/>
      <c r="E72" s="2"/>
      <c r="G72" s="2">
        <v>99.499999999999602</v>
      </c>
      <c r="H72" s="2">
        <v>4135</v>
      </c>
    </row>
    <row r="73" spans="4:8" ht="22.5" customHeight="1" x14ac:dyDescent="0.2">
      <c r="D73" s="2"/>
      <c r="E73" s="2"/>
      <c r="G73" s="2">
        <v>99.599999999999596</v>
      </c>
      <c r="H73" s="2">
        <v>4253</v>
      </c>
    </row>
    <row r="74" spans="4:8" ht="22.5" customHeight="1" x14ac:dyDescent="0.2">
      <c r="D74" s="2"/>
      <c r="E74" s="2"/>
      <c r="G74" s="2">
        <v>99.699999999999605</v>
      </c>
      <c r="H74" s="2">
        <v>4376</v>
      </c>
    </row>
    <row r="75" spans="4:8" ht="22.5" customHeight="1" x14ac:dyDescent="0.2">
      <c r="D75" s="2"/>
      <c r="E75" s="2"/>
      <c r="G75" s="2">
        <v>99.799999999999599</v>
      </c>
      <c r="H75" s="2">
        <v>4498</v>
      </c>
    </row>
    <row r="76" spans="4:8" ht="22.5" customHeight="1" x14ac:dyDescent="0.2">
      <c r="D76" s="2"/>
      <c r="E76" s="2"/>
      <c r="G76" s="2">
        <v>99.899999999999594</v>
      </c>
      <c r="H76" s="2">
        <v>4621</v>
      </c>
    </row>
    <row r="77" spans="4:8" ht="22.5" customHeight="1" x14ac:dyDescent="0.2">
      <c r="D77" s="2"/>
      <c r="E77" s="2"/>
      <c r="G77" s="2">
        <v>99.999999999999602</v>
      </c>
      <c r="H77" s="2">
        <v>4741</v>
      </c>
    </row>
    <row r="78" spans="4:8" ht="22.5" customHeight="1" x14ac:dyDescent="0.2">
      <c r="D78" s="2"/>
      <c r="E78" s="2"/>
      <c r="G78" s="2">
        <v>100.1</v>
      </c>
      <c r="H78" s="2">
        <v>4867</v>
      </c>
    </row>
    <row r="79" spans="4:8" ht="22.5" customHeight="1" x14ac:dyDescent="0.2">
      <c r="D79" s="2"/>
      <c r="E79" s="2"/>
      <c r="G79" s="2">
        <v>100.2</v>
      </c>
      <c r="H79" s="2">
        <v>5000</v>
      </c>
    </row>
    <row r="80" spans="4:8" ht="22.5" customHeight="1" x14ac:dyDescent="0.2">
      <c r="D80" s="2"/>
      <c r="E80" s="2"/>
      <c r="G80" s="2"/>
      <c r="H80" s="2"/>
    </row>
    <row r="81" spans="4:8" ht="22.5" customHeight="1" x14ac:dyDescent="0.2">
      <c r="D81" s="2"/>
      <c r="E81" s="2"/>
      <c r="G81" s="2"/>
      <c r="H81" s="2"/>
    </row>
    <row r="82" spans="4:8" ht="22.5" customHeight="1" x14ac:dyDescent="0.2">
      <c r="D82" s="2"/>
      <c r="E82" s="2"/>
      <c r="G82" s="2"/>
      <c r="H82" s="2"/>
    </row>
    <row r="83" spans="4:8" ht="22.5" customHeight="1" x14ac:dyDescent="0.2">
      <c r="D83" s="2"/>
      <c r="E83" s="2"/>
      <c r="G83" s="2"/>
      <c r="H83" s="2"/>
    </row>
    <row r="84" spans="4:8" ht="22.5" customHeight="1" x14ac:dyDescent="0.2">
      <c r="D84" s="2"/>
      <c r="E84" s="2"/>
      <c r="G84" s="2"/>
      <c r="H84" s="2"/>
    </row>
    <row r="85" spans="4:8" ht="22.5" customHeight="1" x14ac:dyDescent="0.2">
      <c r="D85" s="2"/>
      <c r="E85" s="2"/>
      <c r="G85" s="2"/>
      <c r="H85" s="2"/>
    </row>
    <row r="86" spans="4:8" ht="22.5" customHeight="1" x14ac:dyDescent="0.2">
      <c r="D86" s="2"/>
      <c r="E86" s="2"/>
      <c r="G86" s="2"/>
      <c r="H86" s="2"/>
    </row>
    <row r="87" spans="4:8" ht="22.5" customHeight="1" x14ac:dyDescent="0.2">
      <c r="D87" s="2"/>
      <c r="E87" s="2"/>
      <c r="G87" s="2"/>
      <c r="H87" s="2"/>
    </row>
    <row r="88" spans="4:8" ht="22.5" customHeight="1" x14ac:dyDescent="0.2">
      <c r="D88" s="2"/>
      <c r="E88" s="2"/>
      <c r="G88" s="2"/>
      <c r="H88" s="2"/>
    </row>
    <row r="89" spans="4:8" ht="22.5" customHeight="1" x14ac:dyDescent="0.2">
      <c r="D89" s="2"/>
      <c r="E89" s="2"/>
      <c r="G89" s="2"/>
      <c r="H89" s="2"/>
    </row>
    <row r="90" spans="4:8" ht="22.5" customHeight="1" x14ac:dyDescent="0.2">
      <c r="D90" s="2"/>
      <c r="E90" s="2"/>
      <c r="G90" s="2"/>
      <c r="H90" s="2"/>
    </row>
    <row r="91" spans="4:8" ht="22.5" customHeight="1" x14ac:dyDescent="0.2">
      <c r="D91" s="2"/>
      <c r="E91" s="2"/>
      <c r="G91" s="2"/>
      <c r="H91" s="2"/>
    </row>
    <row r="92" spans="4:8" ht="22.5" customHeight="1" x14ac:dyDescent="0.2">
      <c r="D92" s="2"/>
      <c r="E92" s="2"/>
      <c r="G92" s="2"/>
      <c r="H92" s="2"/>
    </row>
    <row r="93" spans="4:8" ht="22.5" customHeight="1" x14ac:dyDescent="0.2">
      <c r="D93" s="2"/>
      <c r="E93" s="2"/>
      <c r="G93" s="2"/>
      <c r="H93" s="2"/>
    </row>
    <row r="94" spans="4:8" ht="22.5" customHeight="1" x14ac:dyDescent="0.2">
      <c r="D94" s="2"/>
      <c r="E94" s="2"/>
      <c r="G94" s="2"/>
      <c r="H94" s="2"/>
    </row>
    <row r="95" spans="4:8" ht="22.5" customHeight="1" x14ac:dyDescent="0.2">
      <c r="D95" s="2"/>
      <c r="E95" s="2"/>
      <c r="G95" s="2"/>
      <c r="H95" s="2"/>
    </row>
    <row r="96" spans="4:8" ht="22.5" customHeight="1" x14ac:dyDescent="0.2">
      <c r="D96" s="2"/>
      <c r="E96" s="2"/>
      <c r="G96" s="2"/>
      <c r="H96" s="2"/>
    </row>
    <row r="97" spans="4:8" ht="22.5" customHeight="1" x14ac:dyDescent="0.2">
      <c r="D97" s="2"/>
      <c r="E97" s="2"/>
      <c r="G97" s="2"/>
      <c r="H97" s="2"/>
    </row>
    <row r="98" spans="4:8" ht="22.5" customHeight="1" x14ac:dyDescent="0.2">
      <c r="D98" s="2"/>
      <c r="E98" s="2"/>
      <c r="G98" s="2"/>
      <c r="H98" s="2"/>
    </row>
    <row r="99" spans="4:8" ht="22.5" customHeight="1" x14ac:dyDescent="0.2">
      <c r="D99" s="2"/>
      <c r="E99" s="2"/>
      <c r="G99" s="2"/>
      <c r="H99" s="2"/>
    </row>
    <row r="100" spans="4:8" ht="22.5" customHeight="1" x14ac:dyDescent="0.2">
      <c r="D100" s="2"/>
      <c r="E100" s="2"/>
      <c r="G100" s="2"/>
      <c r="H100" s="2"/>
    </row>
    <row r="101" spans="4:8" ht="22.5" customHeight="1" x14ac:dyDescent="0.2">
      <c r="D101" s="2"/>
      <c r="E101" s="2"/>
      <c r="G101" s="2"/>
      <c r="H101" s="2"/>
    </row>
    <row r="102" spans="4:8" ht="22.5" customHeight="1" x14ac:dyDescent="0.2">
      <c r="D102" s="2"/>
      <c r="E102" s="2"/>
      <c r="G102" s="2"/>
      <c r="H102" s="2"/>
    </row>
    <row r="103" spans="4:8" ht="22.5" customHeight="1" x14ac:dyDescent="0.2">
      <c r="D103" s="2"/>
      <c r="E103" s="2"/>
      <c r="G103" s="2"/>
      <c r="H103" s="2"/>
    </row>
    <row r="104" spans="4:8" ht="22.5" customHeight="1" x14ac:dyDescent="0.2">
      <c r="D104" s="2"/>
      <c r="E104" s="2"/>
      <c r="G104" s="2"/>
      <c r="H104" s="2"/>
    </row>
    <row r="105" spans="4:8" ht="22.5" customHeight="1" x14ac:dyDescent="0.2">
      <c r="D105" s="2"/>
      <c r="E105" s="2"/>
      <c r="G105" s="2"/>
      <c r="H105" s="2"/>
    </row>
    <row r="106" spans="4:8" ht="22.5" customHeight="1" x14ac:dyDescent="0.2">
      <c r="D106" s="2"/>
      <c r="E106" s="2"/>
      <c r="G106" s="2"/>
      <c r="H106" s="2"/>
    </row>
    <row r="107" spans="4:8" ht="22.5" customHeight="1" x14ac:dyDescent="0.2">
      <c r="D107" s="2"/>
      <c r="E107" s="2"/>
      <c r="G107" s="2"/>
      <c r="H107" s="2"/>
    </row>
    <row r="108" spans="4:8" ht="22.5" customHeight="1" x14ac:dyDescent="0.2">
      <c r="D108" s="2"/>
      <c r="E108" s="2"/>
      <c r="G108" s="2"/>
      <c r="H108" s="2"/>
    </row>
    <row r="109" spans="4:8" ht="22.5" customHeight="1" x14ac:dyDescent="0.2">
      <c r="D109" s="2"/>
      <c r="E109" s="2"/>
      <c r="G109" s="2"/>
      <c r="H109" s="2"/>
    </row>
    <row r="110" spans="4:8" ht="22.5" customHeight="1" x14ac:dyDescent="0.2">
      <c r="D110" s="2"/>
      <c r="E110" s="2"/>
      <c r="G110" s="2"/>
      <c r="H110" s="2"/>
    </row>
    <row r="111" spans="4:8" ht="22.5" customHeight="1" x14ac:dyDescent="0.2">
      <c r="D111" s="2"/>
      <c r="E111" s="2"/>
      <c r="G111" s="2"/>
      <c r="H111" s="2"/>
    </row>
    <row r="112" spans="4:8" ht="22.5" customHeight="1" x14ac:dyDescent="0.2">
      <c r="D112" s="2"/>
      <c r="E112" s="2"/>
      <c r="G112" s="2"/>
      <c r="H112" s="2"/>
    </row>
    <row r="113" spans="4:8" ht="22.5" customHeight="1" x14ac:dyDescent="0.2">
      <c r="D113" s="2"/>
      <c r="E113" s="2"/>
      <c r="G113" s="2"/>
      <c r="H113" s="2"/>
    </row>
    <row r="114" spans="4:8" ht="22.5" customHeight="1" x14ac:dyDescent="0.2">
      <c r="D114" s="2"/>
      <c r="E114" s="2"/>
      <c r="G114" s="2"/>
      <c r="H114" s="2"/>
    </row>
    <row r="115" spans="4:8" ht="22.5" customHeight="1" x14ac:dyDescent="0.2">
      <c r="D115" s="2"/>
      <c r="E115" s="2"/>
      <c r="G115" s="2"/>
      <c r="H115" s="2"/>
    </row>
    <row r="116" spans="4:8" ht="22.5" customHeight="1" x14ac:dyDescent="0.2">
      <c r="D116" s="2"/>
      <c r="E116" s="2"/>
      <c r="G116" s="2"/>
      <c r="H116" s="2"/>
    </row>
    <row r="117" spans="4:8" ht="22.5" customHeight="1" x14ac:dyDescent="0.2">
      <c r="D117" s="2"/>
      <c r="E117" s="2"/>
      <c r="G117" s="2"/>
      <c r="H117" s="2"/>
    </row>
    <row r="118" spans="4:8" ht="22.5" customHeight="1" x14ac:dyDescent="0.2">
      <c r="D118" s="2"/>
      <c r="E118" s="2"/>
      <c r="G118" s="2"/>
      <c r="H118" s="2"/>
    </row>
    <row r="119" spans="4:8" ht="22.5" customHeight="1" x14ac:dyDescent="0.2">
      <c r="D119" s="2"/>
      <c r="E119" s="2"/>
      <c r="G119" s="2"/>
      <c r="H119" s="2"/>
    </row>
    <row r="120" spans="4:8" ht="22.5" customHeight="1" x14ac:dyDescent="0.2">
      <c r="D120" s="2"/>
      <c r="E120" s="2"/>
      <c r="G120" s="2"/>
      <c r="H120" s="2"/>
    </row>
    <row r="121" spans="4:8" ht="22.5" customHeight="1" x14ac:dyDescent="0.2">
      <c r="D121" s="2"/>
      <c r="E121" s="2"/>
      <c r="G121" s="2"/>
      <c r="H121" s="2"/>
    </row>
    <row r="122" spans="4:8" ht="22.5" customHeight="1" x14ac:dyDescent="0.2">
      <c r="D122" s="2"/>
      <c r="E122" s="2"/>
      <c r="G122" s="2"/>
      <c r="H122" s="2"/>
    </row>
    <row r="123" spans="4:8" ht="22.5" customHeight="1" x14ac:dyDescent="0.2">
      <c r="D123" s="2"/>
      <c r="E123" s="2"/>
      <c r="G123" s="2"/>
      <c r="H123" s="2"/>
    </row>
    <row r="124" spans="4:8" ht="22.5" customHeight="1" x14ac:dyDescent="0.2">
      <c r="D124" s="2"/>
      <c r="E124" s="2"/>
      <c r="G124" s="2"/>
      <c r="H124" s="2"/>
    </row>
    <row r="125" spans="4:8" ht="22.5" customHeight="1" x14ac:dyDescent="0.2">
      <c r="D125" s="2"/>
      <c r="E125" s="2"/>
      <c r="G125" s="2"/>
      <c r="H125" s="2"/>
    </row>
    <row r="126" spans="4:8" ht="22.5" customHeight="1" x14ac:dyDescent="0.2">
      <c r="D126" s="2"/>
      <c r="E126" s="2"/>
      <c r="G126" s="2"/>
      <c r="H126" s="2"/>
    </row>
    <row r="127" spans="4:8" ht="22.5" customHeight="1" x14ac:dyDescent="0.2">
      <c r="D127" s="2"/>
      <c r="E127" s="2"/>
      <c r="G127" s="2"/>
      <c r="H127" s="2"/>
    </row>
    <row r="128" spans="4:8" ht="22.5" customHeight="1" x14ac:dyDescent="0.2">
      <c r="D128" s="2"/>
      <c r="E128" s="2"/>
      <c r="G128" s="2"/>
      <c r="H128" s="2"/>
    </row>
    <row r="129" spans="4:8" ht="22.5" customHeight="1" x14ac:dyDescent="0.2">
      <c r="D129" s="2"/>
      <c r="E129" s="2"/>
      <c r="G129" s="2"/>
      <c r="H129" s="2"/>
    </row>
    <row r="130" spans="4:8" ht="22.5" customHeight="1" x14ac:dyDescent="0.2">
      <c r="D130" s="2"/>
      <c r="E130" s="2"/>
      <c r="G130" s="2"/>
      <c r="H130" s="2"/>
    </row>
    <row r="131" spans="4:8" ht="22.5" customHeight="1" x14ac:dyDescent="0.2">
      <c r="D131" s="2"/>
      <c r="E131" s="2"/>
      <c r="G131" s="2"/>
      <c r="H131" s="2"/>
    </row>
    <row r="132" spans="4:8" ht="22.5" customHeight="1" x14ac:dyDescent="0.2">
      <c r="D132" s="2"/>
      <c r="E132" s="2"/>
      <c r="G132" s="2"/>
      <c r="H132" s="2"/>
    </row>
    <row r="133" spans="4:8" ht="22.5" customHeight="1" x14ac:dyDescent="0.2">
      <c r="D133" s="2"/>
      <c r="E133" s="2"/>
      <c r="G133" s="2"/>
      <c r="H133" s="2"/>
    </row>
    <row r="134" spans="4:8" ht="22.5" customHeight="1" x14ac:dyDescent="0.2">
      <c r="D134" s="2"/>
      <c r="E134" s="2"/>
      <c r="G134" s="2"/>
      <c r="H134" s="2"/>
    </row>
    <row r="135" spans="4:8" ht="22.5" customHeight="1" x14ac:dyDescent="0.2">
      <c r="D135" s="2"/>
      <c r="E135" s="2"/>
      <c r="G135" s="2"/>
      <c r="H135" s="2"/>
    </row>
    <row r="136" spans="4:8" ht="22.5" customHeight="1" x14ac:dyDescent="0.2">
      <c r="D136" s="2"/>
      <c r="E136" s="2"/>
      <c r="G136" s="2"/>
      <c r="H136" s="2"/>
    </row>
    <row r="137" spans="4:8" ht="22.5" customHeight="1" x14ac:dyDescent="0.2">
      <c r="D137" s="2"/>
      <c r="E137" s="2"/>
      <c r="G137" s="2"/>
      <c r="H137" s="2"/>
    </row>
    <row r="138" spans="4:8" ht="22.5" customHeight="1" x14ac:dyDescent="0.2">
      <c r="D138" s="2"/>
      <c r="E138" s="2"/>
      <c r="G138" s="2"/>
      <c r="H138" s="2"/>
    </row>
    <row r="139" spans="4:8" ht="22.5" customHeight="1" x14ac:dyDescent="0.2">
      <c r="D139" s="2"/>
      <c r="E139" s="2"/>
      <c r="G139" s="2"/>
      <c r="H139" s="2"/>
    </row>
    <row r="140" spans="4:8" ht="22.5" customHeight="1" x14ac:dyDescent="0.2">
      <c r="D140" s="2"/>
      <c r="E140" s="2"/>
      <c r="G140" s="2"/>
      <c r="H140" s="2"/>
    </row>
    <row r="141" spans="4:8" ht="22.5" customHeight="1" x14ac:dyDescent="0.2">
      <c r="D141" s="2"/>
      <c r="E141" s="2"/>
      <c r="G141" s="2"/>
      <c r="H141" s="2"/>
    </row>
    <row r="142" spans="4:8" ht="22.5" customHeight="1" x14ac:dyDescent="0.2">
      <c r="D142" s="2"/>
      <c r="E142" s="2"/>
      <c r="G142" s="2"/>
      <c r="H142" s="2"/>
    </row>
    <row r="143" spans="4:8" ht="22.5" customHeight="1" x14ac:dyDescent="0.2">
      <c r="D143" s="2"/>
      <c r="E143" s="2"/>
      <c r="G143" s="2"/>
      <c r="H143" s="2"/>
    </row>
    <row r="144" spans="4:8" ht="22.5" customHeight="1" x14ac:dyDescent="0.2">
      <c r="D144" s="2"/>
      <c r="E144" s="2"/>
      <c r="G144" s="2"/>
      <c r="H144" s="2"/>
    </row>
    <row r="145" spans="4:8" ht="22.5" customHeight="1" x14ac:dyDescent="0.2">
      <c r="D145" s="2"/>
      <c r="E145" s="2"/>
      <c r="G145" s="2"/>
      <c r="H145" s="2"/>
    </row>
    <row r="146" spans="4:8" ht="22.5" customHeight="1" x14ac:dyDescent="0.2">
      <c r="D146" s="2"/>
      <c r="E146" s="2"/>
      <c r="G146" s="2"/>
      <c r="H146" s="2"/>
    </row>
    <row r="147" spans="4:8" ht="22.5" customHeight="1" x14ac:dyDescent="0.2">
      <c r="D147" s="2"/>
      <c r="E147" s="2"/>
      <c r="G147" s="2"/>
      <c r="H147" s="2"/>
    </row>
    <row r="148" spans="4:8" ht="22.5" customHeight="1" x14ac:dyDescent="0.2">
      <c r="D148" s="2"/>
      <c r="E148" s="2"/>
      <c r="G148" s="2"/>
      <c r="H148" s="2"/>
    </row>
    <row r="149" spans="4:8" ht="22.5" customHeight="1" x14ac:dyDescent="0.2">
      <c r="D149" s="2"/>
      <c r="E149" s="2"/>
      <c r="G149" s="2"/>
      <c r="H149" s="2"/>
    </row>
    <row r="150" spans="4:8" ht="22.5" customHeight="1" x14ac:dyDescent="0.2">
      <c r="D150" s="2"/>
      <c r="E150" s="2"/>
      <c r="G150" s="2"/>
      <c r="H150" s="2"/>
    </row>
    <row r="151" spans="4:8" ht="22.5" customHeight="1" x14ac:dyDescent="0.2">
      <c r="D151" s="2"/>
      <c r="E151" s="2"/>
      <c r="G151" s="2"/>
      <c r="H151" s="2"/>
    </row>
    <row r="152" spans="4:8" ht="22.5" customHeight="1" x14ac:dyDescent="0.2">
      <c r="D152" s="2"/>
      <c r="E152" s="2"/>
      <c r="G152" s="2"/>
      <c r="H152" s="2"/>
    </row>
    <row r="153" spans="4:8" ht="22.5" customHeight="1" x14ac:dyDescent="0.2">
      <c r="D153" s="2"/>
      <c r="E153" s="2"/>
      <c r="G153" s="2"/>
      <c r="H153" s="2"/>
    </row>
    <row r="154" spans="4:8" ht="22.5" customHeight="1" x14ac:dyDescent="0.2">
      <c r="D154" s="2"/>
      <c r="E154" s="2"/>
      <c r="G154" s="2"/>
      <c r="H154" s="2"/>
    </row>
    <row r="155" spans="4:8" ht="22.5" customHeight="1" x14ac:dyDescent="0.2">
      <c r="D155" s="2"/>
      <c r="E155" s="2"/>
      <c r="G155" s="2"/>
      <c r="H155" s="2"/>
    </row>
    <row r="156" spans="4:8" ht="22.5" customHeight="1" x14ac:dyDescent="0.2">
      <c r="D156" s="2"/>
      <c r="E156" s="2"/>
      <c r="G156" s="2"/>
      <c r="H156" s="2"/>
    </row>
    <row r="157" spans="4:8" ht="22.5" customHeight="1" x14ac:dyDescent="0.2">
      <c r="D157" s="2"/>
      <c r="E157" s="2"/>
      <c r="G157" s="2"/>
      <c r="H157" s="2"/>
    </row>
    <row r="158" spans="4:8" ht="22.5" customHeight="1" x14ac:dyDescent="0.2">
      <c r="D158" s="2"/>
      <c r="E158" s="2"/>
      <c r="G158" s="2"/>
      <c r="H158" s="2"/>
    </row>
    <row r="159" spans="4:8" ht="22.5" customHeight="1" x14ac:dyDescent="0.2">
      <c r="D159" s="2"/>
      <c r="E159" s="2"/>
      <c r="G159" s="2"/>
      <c r="H159" s="2"/>
    </row>
    <row r="160" spans="4:8" ht="22.5" customHeight="1" x14ac:dyDescent="0.2">
      <c r="D160" s="2"/>
      <c r="E160" s="2"/>
      <c r="G160" s="2"/>
      <c r="H160" s="2"/>
    </row>
    <row r="161" spans="4:8" ht="22.5" customHeight="1" x14ac:dyDescent="0.2">
      <c r="D161" s="2"/>
      <c r="E161" s="2"/>
      <c r="G161" s="2"/>
      <c r="H161" s="2"/>
    </row>
    <row r="162" spans="4:8" ht="22.5" customHeight="1" x14ac:dyDescent="0.2">
      <c r="D162" s="2"/>
      <c r="E162" s="2"/>
      <c r="G162" s="2"/>
      <c r="H162" s="2"/>
    </row>
    <row r="163" spans="4:8" ht="22.5" customHeight="1" x14ac:dyDescent="0.2">
      <c r="D163" s="2"/>
      <c r="E163" s="2"/>
      <c r="G163" s="2"/>
      <c r="H163" s="2"/>
    </row>
    <row r="164" spans="4:8" ht="22.5" customHeight="1" x14ac:dyDescent="0.2">
      <c r="D164" s="2"/>
      <c r="E164" s="2"/>
      <c r="G164" s="2"/>
      <c r="H164" s="2"/>
    </row>
    <row r="165" spans="4:8" ht="22.5" customHeight="1" x14ac:dyDescent="0.2">
      <c r="D165" s="2"/>
      <c r="E165" s="2"/>
      <c r="G165" s="2"/>
      <c r="H165" s="2"/>
    </row>
    <row r="166" spans="4:8" ht="22.5" customHeight="1" x14ac:dyDescent="0.2">
      <c r="D166" s="2"/>
      <c r="E166" s="2"/>
      <c r="G166" s="2"/>
      <c r="H166" s="2"/>
    </row>
    <row r="167" spans="4:8" ht="22.5" customHeight="1" x14ac:dyDescent="0.2">
      <c r="D167" s="2"/>
      <c r="E167" s="2"/>
      <c r="G167" s="2"/>
      <c r="H167" s="2"/>
    </row>
    <row r="168" spans="4:8" ht="22.5" customHeight="1" x14ac:dyDescent="0.2">
      <c r="D168" s="2"/>
      <c r="E168" s="2"/>
      <c r="G168" s="2"/>
      <c r="H168" s="2"/>
    </row>
    <row r="169" spans="4:8" ht="22.5" customHeight="1" x14ac:dyDescent="0.2">
      <c r="D169" s="2"/>
      <c r="E169" s="2"/>
      <c r="G169" s="2"/>
      <c r="H169" s="2"/>
    </row>
    <row r="170" spans="4:8" ht="22.5" customHeight="1" x14ac:dyDescent="0.2">
      <c r="D170" s="2"/>
      <c r="E170" s="2"/>
      <c r="G170" s="2"/>
      <c r="H170" s="2"/>
    </row>
    <row r="171" spans="4:8" ht="22.5" customHeight="1" x14ac:dyDescent="0.2">
      <c r="D171" s="2"/>
      <c r="E171" s="2"/>
      <c r="G171" s="2"/>
      <c r="H171" s="2"/>
    </row>
    <row r="172" spans="4:8" ht="22.5" customHeight="1" x14ac:dyDescent="0.2">
      <c r="D172" s="2"/>
      <c r="E172" s="2"/>
      <c r="G172" s="2"/>
      <c r="H172" s="2"/>
    </row>
    <row r="173" spans="4:8" ht="22.5" customHeight="1" x14ac:dyDescent="0.2">
      <c r="D173" s="2"/>
      <c r="E173" s="2"/>
      <c r="G173" s="2"/>
      <c r="H173" s="2"/>
    </row>
    <row r="174" spans="4:8" ht="22.5" customHeight="1" x14ac:dyDescent="0.2">
      <c r="D174" s="2"/>
      <c r="E174" s="2"/>
      <c r="G174" s="2"/>
      <c r="H174" s="2"/>
    </row>
    <row r="175" spans="4:8" ht="22.5" customHeight="1" x14ac:dyDescent="0.2">
      <c r="D175" s="2"/>
      <c r="E175" s="2"/>
      <c r="G175" s="2"/>
      <c r="H175" s="2"/>
    </row>
    <row r="176" spans="4:8" ht="22.5" customHeight="1" x14ac:dyDescent="0.2">
      <c r="D176" s="2"/>
      <c r="E176" s="2"/>
      <c r="G176" s="2"/>
      <c r="H176" s="2"/>
    </row>
    <row r="177" spans="4:8" ht="22.5" customHeight="1" x14ac:dyDescent="0.2">
      <c r="D177" s="2"/>
      <c r="E177" s="2"/>
      <c r="G177" s="2"/>
      <c r="H177" s="2"/>
    </row>
    <row r="178" spans="4:8" ht="22.5" customHeight="1" x14ac:dyDescent="0.2">
      <c r="D178" s="2"/>
      <c r="E178" s="2"/>
      <c r="G178" s="2"/>
      <c r="H178" s="2"/>
    </row>
    <row r="179" spans="4:8" ht="22.5" customHeight="1" x14ac:dyDescent="0.2">
      <c r="D179" s="2"/>
      <c r="E179" s="2"/>
      <c r="G179" s="2"/>
      <c r="H179" s="2"/>
    </row>
    <row r="180" spans="4:8" ht="22.5" customHeight="1" x14ac:dyDescent="0.2">
      <c r="D180" s="2"/>
      <c r="E180" s="2"/>
      <c r="G180" s="2"/>
      <c r="H180" s="2"/>
    </row>
    <row r="181" spans="4:8" ht="22.5" customHeight="1" x14ac:dyDescent="0.2">
      <c r="D181" s="2"/>
      <c r="E181" s="2"/>
      <c r="G181" s="2"/>
      <c r="H181" s="2"/>
    </row>
    <row r="182" spans="4:8" ht="22.5" customHeight="1" x14ac:dyDescent="0.2">
      <c r="D182" s="2"/>
      <c r="E182" s="2"/>
      <c r="G182" s="2"/>
      <c r="H182" s="2"/>
    </row>
    <row r="183" spans="4:8" ht="22.5" customHeight="1" x14ac:dyDescent="0.2">
      <c r="D183" s="2"/>
      <c r="E183" s="2"/>
      <c r="G183" s="2"/>
      <c r="H183" s="2"/>
    </row>
    <row r="184" spans="4:8" ht="22.5" customHeight="1" x14ac:dyDescent="0.2">
      <c r="D184" s="2"/>
      <c r="E184" s="2"/>
      <c r="G184" s="2"/>
      <c r="H184" s="2"/>
    </row>
    <row r="185" spans="4:8" ht="22.5" customHeight="1" x14ac:dyDescent="0.2">
      <c r="D185" s="2"/>
      <c r="E185" s="2"/>
      <c r="G185" s="2"/>
      <c r="H185" s="2"/>
    </row>
    <row r="186" spans="4:8" ht="22.5" customHeight="1" x14ac:dyDescent="0.2">
      <c r="D186" s="2"/>
      <c r="E186" s="2"/>
      <c r="G186" s="2"/>
      <c r="H186" s="2"/>
    </row>
    <row r="187" spans="4:8" ht="22.5" customHeight="1" x14ac:dyDescent="0.2">
      <c r="D187" s="2"/>
      <c r="E187" s="2"/>
      <c r="G187" s="2"/>
      <c r="H187" s="2"/>
    </row>
    <row r="188" spans="4:8" ht="22.5" customHeight="1" x14ac:dyDescent="0.2">
      <c r="D188" s="2"/>
      <c r="E188" s="2"/>
      <c r="G188" s="2"/>
      <c r="H188" s="2"/>
    </row>
    <row r="189" spans="4:8" ht="22.5" customHeight="1" x14ac:dyDescent="0.2">
      <c r="D189" s="2"/>
      <c r="E189" s="2"/>
      <c r="G189" s="2"/>
      <c r="H189" s="2"/>
    </row>
    <row r="190" spans="4:8" ht="22.5" customHeight="1" x14ac:dyDescent="0.2">
      <c r="D190" s="2"/>
      <c r="E190" s="2"/>
      <c r="G190" s="2"/>
      <c r="H190" s="2"/>
    </row>
    <row r="191" spans="4:8" ht="22.5" customHeight="1" x14ac:dyDescent="0.2">
      <c r="D191" s="2"/>
      <c r="E191" s="2"/>
      <c r="G191" s="2"/>
      <c r="H191" s="2"/>
    </row>
    <row r="192" spans="4:8" ht="22.5" customHeight="1" x14ac:dyDescent="0.2">
      <c r="D192" s="2"/>
      <c r="E192" s="2"/>
      <c r="G192" s="2"/>
      <c r="H192" s="2"/>
    </row>
    <row r="193" spans="4:8" ht="22.5" customHeight="1" x14ac:dyDescent="0.2">
      <c r="D193" s="2"/>
      <c r="E193" s="2"/>
      <c r="G193" s="2"/>
      <c r="H193" s="2"/>
    </row>
    <row r="194" spans="4:8" ht="22.5" customHeight="1" x14ac:dyDescent="0.2">
      <c r="D194" s="2"/>
      <c r="E194" s="2"/>
      <c r="G194" s="2"/>
      <c r="H194" s="2"/>
    </row>
    <row r="195" spans="4:8" ht="22.5" customHeight="1" x14ac:dyDescent="0.2">
      <c r="D195" s="2"/>
      <c r="E195" s="2"/>
      <c r="G195" s="2"/>
      <c r="H195" s="2"/>
    </row>
    <row r="196" spans="4:8" ht="22.5" customHeight="1" x14ac:dyDescent="0.2">
      <c r="D196" s="2"/>
      <c r="E196" s="2"/>
      <c r="G196" s="2"/>
      <c r="H196" s="2"/>
    </row>
    <row r="197" spans="4:8" ht="22.5" customHeight="1" x14ac:dyDescent="0.2">
      <c r="D197" s="2"/>
      <c r="E197" s="2"/>
      <c r="G197" s="2"/>
      <c r="H197" s="2"/>
    </row>
    <row r="198" spans="4:8" ht="22.5" customHeight="1" x14ac:dyDescent="0.2">
      <c r="D198" s="2"/>
      <c r="E198" s="2"/>
      <c r="G198" s="2"/>
      <c r="H198" s="2"/>
    </row>
    <row r="199" spans="4:8" ht="22.5" customHeight="1" x14ac:dyDescent="0.2">
      <c r="D199" s="2"/>
      <c r="E199" s="2"/>
      <c r="G199" s="2"/>
      <c r="H199" s="2"/>
    </row>
    <row r="200" spans="4:8" ht="22.5" customHeight="1" x14ac:dyDescent="0.2">
      <c r="D200" s="2"/>
      <c r="E200" s="2"/>
      <c r="G200" s="2"/>
      <c r="H200" s="2"/>
    </row>
    <row r="201" spans="4:8" ht="22.5" customHeight="1" x14ac:dyDescent="0.2">
      <c r="D201" s="2"/>
      <c r="E201" s="2"/>
      <c r="G201" s="2"/>
      <c r="H201" s="2"/>
    </row>
    <row r="202" spans="4:8" ht="22.5" customHeight="1" x14ac:dyDescent="0.2">
      <c r="D202" s="2"/>
      <c r="E202" s="2"/>
      <c r="G202" s="2"/>
      <c r="H202" s="2"/>
    </row>
    <row r="203" spans="4:8" ht="22.5" customHeight="1" x14ac:dyDescent="0.2">
      <c r="D203" s="2"/>
      <c r="E203" s="2"/>
      <c r="G203" s="2"/>
      <c r="H203" s="2"/>
    </row>
    <row r="204" spans="4:8" ht="22.5" customHeight="1" x14ac:dyDescent="0.2">
      <c r="D204" s="2"/>
      <c r="E204" s="2"/>
      <c r="G204" s="2"/>
      <c r="H204" s="2"/>
    </row>
    <row r="205" spans="4:8" ht="22.5" customHeight="1" x14ac:dyDescent="0.2">
      <c r="D205" s="2"/>
      <c r="E205" s="2"/>
      <c r="G205" s="2"/>
      <c r="H205" s="2"/>
    </row>
    <row r="206" spans="4:8" ht="22.5" customHeight="1" x14ac:dyDescent="0.2">
      <c r="D206" s="2"/>
      <c r="E206" s="2"/>
      <c r="G206" s="2"/>
      <c r="H206" s="2"/>
    </row>
    <row r="207" spans="4:8" ht="22.5" customHeight="1" x14ac:dyDescent="0.2">
      <c r="D207" s="2"/>
      <c r="E207" s="2"/>
      <c r="G207" s="2"/>
      <c r="H207" s="2"/>
    </row>
    <row r="208" spans="4:8" ht="22.5" customHeight="1" x14ac:dyDescent="0.2">
      <c r="D208" s="2"/>
      <c r="E208" s="2"/>
      <c r="G208" s="2"/>
      <c r="H208" s="2"/>
    </row>
    <row r="209" spans="4:8" ht="22.5" customHeight="1" x14ac:dyDescent="0.2">
      <c r="D209" s="2"/>
      <c r="E209" s="2"/>
      <c r="G209" s="2"/>
      <c r="H209" s="2"/>
    </row>
    <row r="210" spans="4:8" ht="22.5" customHeight="1" x14ac:dyDescent="0.2">
      <c r="D210" s="2"/>
      <c r="E210" s="2"/>
      <c r="G210" s="2"/>
      <c r="H210" s="2"/>
    </row>
    <row r="211" spans="4:8" ht="22.5" customHeight="1" x14ac:dyDescent="0.2">
      <c r="D211" s="2"/>
      <c r="E211" s="2"/>
      <c r="G211" s="2"/>
      <c r="H211" s="2"/>
    </row>
    <row r="212" spans="4:8" ht="22.5" customHeight="1" x14ac:dyDescent="0.2">
      <c r="D212" s="2"/>
      <c r="E212" s="2"/>
      <c r="G212" s="2"/>
      <c r="H212" s="2"/>
    </row>
    <row r="213" spans="4:8" ht="22.5" customHeight="1" x14ac:dyDescent="0.2">
      <c r="D213" s="2"/>
      <c r="E213" s="2"/>
      <c r="G213" s="2"/>
      <c r="H213" s="2"/>
    </row>
    <row r="214" spans="4:8" ht="22.5" customHeight="1" x14ac:dyDescent="0.2">
      <c r="D214" s="2"/>
      <c r="E214" s="2"/>
      <c r="G214" s="2"/>
      <c r="H214" s="2"/>
    </row>
    <row r="215" spans="4:8" ht="22.5" customHeight="1" x14ac:dyDescent="0.2">
      <c r="D215" s="2"/>
      <c r="E215" s="2"/>
      <c r="G215" s="2"/>
      <c r="H215" s="2"/>
    </row>
    <row r="216" spans="4:8" ht="22.5" customHeight="1" x14ac:dyDescent="0.2">
      <c r="D216" s="2"/>
      <c r="E216" s="2"/>
      <c r="G216" s="2"/>
      <c r="H216" s="2"/>
    </row>
    <row r="217" spans="4:8" ht="22.5" customHeight="1" x14ac:dyDescent="0.2">
      <c r="D217" s="2"/>
      <c r="E217" s="2"/>
      <c r="G217" s="2"/>
      <c r="H217" s="2"/>
    </row>
    <row r="218" spans="4:8" ht="22.5" customHeight="1" x14ac:dyDescent="0.2">
      <c r="D218" s="2"/>
      <c r="E218" s="2"/>
      <c r="G218" s="2"/>
      <c r="H218" s="2"/>
    </row>
    <row r="219" spans="4:8" ht="22.5" customHeight="1" x14ac:dyDescent="0.2">
      <c r="D219" s="2"/>
      <c r="E219" s="2"/>
      <c r="G219" s="2"/>
      <c r="H219" s="2"/>
    </row>
    <row r="220" spans="4:8" ht="22.5" customHeight="1" x14ac:dyDescent="0.2">
      <c r="D220" s="2"/>
      <c r="E220" s="2"/>
      <c r="G220" s="2"/>
      <c r="H220" s="2"/>
    </row>
    <row r="221" spans="4:8" ht="22.5" customHeight="1" x14ac:dyDescent="0.2">
      <c r="D221" s="2"/>
      <c r="E221" s="2"/>
      <c r="G221" s="2"/>
      <c r="H221" s="2"/>
    </row>
    <row r="222" spans="4:8" ht="22.5" customHeight="1" x14ac:dyDescent="0.2">
      <c r="D222" s="2"/>
      <c r="E222" s="2"/>
      <c r="G222" s="2"/>
      <c r="H222" s="2"/>
    </row>
    <row r="223" spans="4:8" ht="22.5" customHeight="1" x14ac:dyDescent="0.2">
      <c r="D223" s="2"/>
      <c r="E223" s="2"/>
      <c r="G223" s="2"/>
      <c r="H223" s="2"/>
    </row>
    <row r="224" spans="4:8" ht="22.5" customHeight="1" x14ac:dyDescent="0.2">
      <c r="D224" s="2"/>
      <c r="E224" s="2"/>
      <c r="G224" s="2"/>
      <c r="H224" s="2"/>
    </row>
    <row r="225" spans="4:8" ht="22.5" customHeight="1" x14ac:dyDescent="0.2">
      <c r="D225" s="2"/>
      <c r="E225" s="2"/>
      <c r="G225" s="2"/>
      <c r="H225" s="2"/>
    </row>
    <row r="226" spans="4:8" ht="22.5" customHeight="1" x14ac:dyDescent="0.2">
      <c r="D226" s="2"/>
      <c r="E226" s="2"/>
      <c r="G226" s="2"/>
      <c r="H226" s="2"/>
    </row>
    <row r="227" spans="4:8" ht="22.5" customHeight="1" x14ac:dyDescent="0.2">
      <c r="D227" s="2"/>
      <c r="E227" s="2"/>
      <c r="G227" s="2"/>
      <c r="H227" s="2"/>
    </row>
    <row r="228" spans="4:8" ht="22.5" customHeight="1" x14ac:dyDescent="0.2">
      <c r="D228" s="2"/>
      <c r="E228" s="2"/>
      <c r="G228" s="2"/>
      <c r="H228" s="2"/>
    </row>
    <row r="229" spans="4:8" ht="22.5" customHeight="1" x14ac:dyDescent="0.2">
      <c r="D229" s="2"/>
      <c r="E229" s="2"/>
      <c r="G229" s="2"/>
      <c r="H229" s="2"/>
    </row>
    <row r="230" spans="4:8" ht="22.5" customHeight="1" x14ac:dyDescent="0.2">
      <c r="D230" s="2"/>
      <c r="E230" s="2"/>
      <c r="G230" s="2"/>
      <c r="H230" s="2"/>
    </row>
    <row r="231" spans="4:8" ht="22.5" customHeight="1" x14ac:dyDescent="0.2">
      <c r="D231" s="2"/>
      <c r="E231" s="2"/>
      <c r="G231" s="2"/>
      <c r="H231" s="2"/>
    </row>
    <row r="232" spans="4:8" ht="22.5" customHeight="1" x14ac:dyDescent="0.2">
      <c r="D232" s="2"/>
      <c r="E232" s="2"/>
      <c r="G232" s="2"/>
      <c r="H232" s="2"/>
    </row>
    <row r="233" spans="4:8" ht="22.5" customHeight="1" x14ac:dyDescent="0.2">
      <c r="D233" s="2"/>
      <c r="E233" s="2"/>
      <c r="G233" s="2"/>
      <c r="H233" s="2"/>
    </row>
    <row r="234" spans="4:8" ht="22.5" customHeight="1" x14ac:dyDescent="0.2">
      <c r="D234" s="2"/>
      <c r="E234" s="2"/>
      <c r="G234" s="2"/>
      <c r="H234" s="2"/>
    </row>
    <row r="235" spans="4:8" ht="22.5" customHeight="1" x14ac:dyDescent="0.2">
      <c r="D235" s="2"/>
      <c r="E235" s="2"/>
      <c r="G235" s="2"/>
      <c r="H235" s="2"/>
    </row>
    <row r="236" spans="4:8" ht="22.5" customHeight="1" x14ac:dyDescent="0.2">
      <c r="D236" s="2"/>
      <c r="E236" s="2"/>
      <c r="G236" s="2"/>
      <c r="H236" s="2"/>
    </row>
    <row r="237" spans="4:8" ht="22.5" customHeight="1" x14ac:dyDescent="0.2">
      <c r="D237" s="2"/>
      <c r="E237" s="2"/>
      <c r="G237" s="2"/>
      <c r="H237" s="2"/>
    </row>
    <row r="238" spans="4:8" ht="22.5" customHeight="1" x14ac:dyDescent="0.2">
      <c r="D238" s="2"/>
      <c r="E238" s="2"/>
      <c r="G238" s="2"/>
      <c r="H238" s="2"/>
    </row>
    <row r="239" spans="4:8" ht="22.5" customHeight="1" x14ac:dyDescent="0.2">
      <c r="D239" s="2"/>
      <c r="E239" s="2"/>
      <c r="G239" s="2"/>
      <c r="H239" s="2"/>
    </row>
    <row r="240" spans="4:8" ht="22.5" customHeight="1" x14ac:dyDescent="0.2">
      <c r="D240" s="2"/>
      <c r="E240" s="2"/>
      <c r="G240" s="2"/>
      <c r="H240" s="2"/>
    </row>
    <row r="241" spans="4:8" ht="22.5" customHeight="1" x14ac:dyDescent="0.2">
      <c r="D241" s="2"/>
      <c r="E241" s="2"/>
      <c r="G241" s="2"/>
      <c r="H241" s="2"/>
    </row>
    <row r="242" spans="4:8" ht="22.5" customHeight="1" x14ac:dyDescent="0.2">
      <c r="D242" s="2"/>
      <c r="E242" s="2"/>
      <c r="G242" s="2"/>
      <c r="H242" s="2"/>
    </row>
    <row r="243" spans="4:8" ht="22.5" customHeight="1" x14ac:dyDescent="0.2">
      <c r="D243" s="2"/>
      <c r="E243" s="2"/>
      <c r="G243" s="2"/>
      <c r="H243" s="2"/>
    </row>
    <row r="244" spans="4:8" ht="22.5" customHeight="1" x14ac:dyDescent="0.2">
      <c r="D244" s="2"/>
      <c r="E244" s="2"/>
      <c r="G244" s="2"/>
      <c r="H244" s="2"/>
    </row>
    <row r="245" spans="4:8" ht="22.5" customHeight="1" x14ac:dyDescent="0.2">
      <c r="D245" s="2"/>
      <c r="E245" s="2"/>
      <c r="G245" s="2"/>
      <c r="H245" s="2"/>
    </row>
    <row r="246" spans="4:8" ht="22.5" customHeight="1" x14ac:dyDescent="0.2">
      <c r="D246" s="2"/>
      <c r="E246" s="2"/>
      <c r="G246" s="2"/>
      <c r="H246" s="2"/>
    </row>
    <row r="247" spans="4:8" ht="22.5" customHeight="1" x14ac:dyDescent="0.2">
      <c r="D247" s="2"/>
      <c r="E247" s="2"/>
      <c r="G247" s="2"/>
      <c r="H247" s="2"/>
    </row>
    <row r="248" spans="4:8" ht="22.5" customHeight="1" x14ac:dyDescent="0.2">
      <c r="D248" s="2"/>
      <c r="E248" s="2"/>
      <c r="G248" s="2"/>
      <c r="H248" s="2"/>
    </row>
    <row r="249" spans="4:8" ht="22.5" customHeight="1" x14ac:dyDescent="0.2">
      <c r="D249" s="2"/>
      <c r="E249" s="2"/>
      <c r="G249" s="2"/>
      <c r="H249" s="2"/>
    </row>
    <row r="250" spans="4:8" ht="22.5" customHeight="1" x14ac:dyDescent="0.2">
      <c r="D250" s="2"/>
      <c r="E250" s="2"/>
      <c r="G250" s="2"/>
      <c r="H250" s="2"/>
    </row>
    <row r="251" spans="4:8" ht="22.5" customHeight="1" x14ac:dyDescent="0.2">
      <c r="D251" s="2"/>
      <c r="E251" s="2"/>
      <c r="G251" s="2"/>
      <c r="H251" s="2"/>
    </row>
    <row r="252" spans="4:8" ht="22.5" customHeight="1" x14ac:dyDescent="0.2">
      <c r="D252" s="2"/>
      <c r="E252" s="2"/>
      <c r="G252" s="2"/>
      <c r="H252" s="2"/>
    </row>
    <row r="253" spans="4:8" ht="22.5" customHeight="1" x14ac:dyDescent="0.2">
      <c r="D253" s="2"/>
      <c r="E253" s="2"/>
      <c r="G253" s="2"/>
      <c r="H253" s="2"/>
    </row>
    <row r="254" spans="4:8" ht="22.5" customHeight="1" x14ac:dyDescent="0.2">
      <c r="D254" s="2"/>
      <c r="E254" s="2"/>
      <c r="G254" s="2"/>
      <c r="H254" s="2"/>
    </row>
    <row r="255" spans="4:8" ht="22.5" customHeight="1" x14ac:dyDescent="0.2">
      <c r="D255" s="2"/>
      <c r="E255" s="2"/>
      <c r="G255" s="2"/>
      <c r="H255" s="2"/>
    </row>
    <row r="256" spans="4:8" ht="22.5" customHeight="1" x14ac:dyDescent="0.2">
      <c r="D256" s="2"/>
      <c r="E256" s="2"/>
      <c r="G256" s="2"/>
      <c r="H256" s="2"/>
    </row>
    <row r="257" spans="4:8" ht="22.5" customHeight="1" x14ac:dyDescent="0.2">
      <c r="D257" s="2"/>
      <c r="E257" s="2"/>
      <c r="G257" s="2"/>
      <c r="H257" s="2"/>
    </row>
    <row r="258" spans="4:8" ht="22.5" customHeight="1" x14ac:dyDescent="0.2">
      <c r="D258" s="2"/>
      <c r="E258" s="2"/>
      <c r="G258" s="2"/>
      <c r="H258" s="2"/>
    </row>
    <row r="259" spans="4:8" ht="22.5" customHeight="1" x14ac:dyDescent="0.2">
      <c r="D259" s="2"/>
      <c r="E259" s="2"/>
      <c r="G259" s="2"/>
      <c r="H259" s="2"/>
    </row>
    <row r="260" spans="4:8" ht="22.5" customHeight="1" x14ac:dyDescent="0.2">
      <c r="D260" s="2"/>
      <c r="E260" s="2"/>
      <c r="G260" s="2"/>
      <c r="H260" s="2"/>
    </row>
    <row r="261" spans="4:8" ht="22.5" customHeight="1" x14ac:dyDescent="0.2">
      <c r="D261" s="2"/>
      <c r="E261" s="2"/>
      <c r="G261" s="2"/>
      <c r="H261" s="2"/>
    </row>
    <row r="262" spans="4:8" ht="22.5" customHeight="1" x14ac:dyDescent="0.2">
      <c r="D262" s="2"/>
      <c r="E262" s="2"/>
      <c r="G262" s="2"/>
      <c r="H262" s="2"/>
    </row>
    <row r="263" spans="4:8" ht="22.5" customHeight="1" x14ac:dyDescent="0.2">
      <c r="D263" s="2"/>
      <c r="E263" s="2"/>
      <c r="G263" s="2"/>
      <c r="H263" s="2"/>
    </row>
    <row r="264" spans="4:8" ht="22.5" customHeight="1" x14ac:dyDescent="0.2">
      <c r="D264" s="2"/>
      <c r="E264" s="2"/>
      <c r="G264" s="2"/>
      <c r="H264" s="2"/>
    </row>
    <row r="265" spans="4:8" ht="22.5" customHeight="1" x14ac:dyDescent="0.2">
      <c r="D265" s="2"/>
      <c r="E265" s="2"/>
      <c r="G265" s="2"/>
      <c r="H265" s="2"/>
    </row>
    <row r="266" spans="4:8" ht="22.5" customHeight="1" x14ac:dyDescent="0.2">
      <c r="D266" s="2"/>
      <c r="E266" s="2"/>
      <c r="G266" s="2"/>
      <c r="H266" s="2"/>
    </row>
    <row r="267" spans="4:8" ht="22.5" customHeight="1" x14ac:dyDescent="0.2">
      <c r="D267" s="2"/>
      <c r="E267" s="2"/>
      <c r="G267" s="2"/>
      <c r="H267" s="2"/>
    </row>
    <row r="268" spans="4:8" ht="22.5" customHeight="1" x14ac:dyDescent="0.2">
      <c r="D268" s="2"/>
      <c r="E268" s="2"/>
      <c r="G268" s="2"/>
      <c r="H268" s="2"/>
    </row>
    <row r="269" spans="4:8" ht="22.5" customHeight="1" x14ac:dyDescent="0.2">
      <c r="D269" s="2"/>
      <c r="E269" s="2"/>
      <c r="G269" s="2"/>
      <c r="H269" s="2"/>
    </row>
    <row r="270" spans="4:8" ht="22.5" customHeight="1" x14ac:dyDescent="0.2">
      <c r="D270" s="2"/>
      <c r="E270" s="2"/>
      <c r="G270" s="2"/>
      <c r="H270" s="2"/>
    </row>
    <row r="271" spans="4:8" ht="22.5" customHeight="1" x14ac:dyDescent="0.2">
      <c r="D271" s="2"/>
      <c r="E271" s="2"/>
      <c r="G271" s="2"/>
      <c r="H271" s="2"/>
    </row>
    <row r="272" spans="4:8" ht="22.5" customHeight="1" x14ac:dyDescent="0.2">
      <c r="D272" s="2"/>
      <c r="E272" s="2"/>
      <c r="G272" s="2"/>
      <c r="H272" s="2"/>
    </row>
    <row r="273" spans="4:8" ht="22.5" customHeight="1" x14ac:dyDescent="0.2">
      <c r="D273" s="2"/>
      <c r="E273" s="2"/>
      <c r="G273" s="2"/>
      <c r="H273" s="2"/>
    </row>
    <row r="274" spans="4:8" ht="22.5" customHeight="1" x14ac:dyDescent="0.2">
      <c r="D274" s="2"/>
      <c r="E274" s="2"/>
      <c r="G274" s="2"/>
      <c r="H274" s="2"/>
    </row>
    <row r="275" spans="4:8" ht="22.5" customHeight="1" x14ac:dyDescent="0.2">
      <c r="D275" s="2"/>
      <c r="E275" s="2"/>
      <c r="G275" s="2"/>
      <c r="H275" s="2"/>
    </row>
    <row r="276" spans="4:8" ht="22.5" customHeight="1" x14ac:dyDescent="0.2">
      <c r="D276" s="2"/>
      <c r="E276" s="2"/>
      <c r="G276" s="2"/>
      <c r="H276" s="2"/>
    </row>
    <row r="277" spans="4:8" ht="22.5" customHeight="1" x14ac:dyDescent="0.2">
      <c r="D277" s="2"/>
      <c r="E277" s="2"/>
      <c r="G277" s="2"/>
      <c r="H277" s="2"/>
    </row>
    <row r="278" spans="4:8" ht="22.5" customHeight="1" x14ac:dyDescent="0.2">
      <c r="D278" s="2"/>
      <c r="E278" s="2"/>
      <c r="G278" s="2"/>
      <c r="H278" s="2"/>
    </row>
    <row r="279" spans="4:8" ht="22.5" customHeight="1" x14ac:dyDescent="0.2">
      <c r="D279" s="2"/>
      <c r="E279" s="2"/>
      <c r="G279" s="2"/>
      <c r="H279" s="2"/>
    </row>
    <row r="280" spans="4:8" ht="22.5" customHeight="1" x14ac:dyDescent="0.2">
      <c r="D280" s="2"/>
      <c r="E280" s="2"/>
      <c r="G280" s="2"/>
      <c r="H280" s="2"/>
    </row>
    <row r="281" spans="4:8" ht="22.5" customHeight="1" x14ac:dyDescent="0.2">
      <c r="D281" s="2"/>
      <c r="E281" s="2"/>
      <c r="G281" s="2"/>
      <c r="H281" s="2"/>
    </row>
    <row r="282" spans="4:8" ht="22.5" customHeight="1" x14ac:dyDescent="0.2">
      <c r="D282" s="2"/>
      <c r="E282" s="2"/>
      <c r="G282" s="2"/>
      <c r="H282" s="2"/>
    </row>
    <row r="283" spans="4:8" ht="22.5" customHeight="1" x14ac:dyDescent="0.2">
      <c r="D283" s="2"/>
      <c r="E283" s="2"/>
      <c r="G283" s="2"/>
      <c r="H283" s="2"/>
    </row>
    <row r="284" spans="4:8" ht="22.5" customHeight="1" x14ac:dyDescent="0.2">
      <c r="D284" s="2"/>
      <c r="E284" s="2"/>
      <c r="G284" s="2"/>
      <c r="H284" s="2"/>
    </row>
    <row r="285" spans="4:8" ht="22.5" customHeight="1" x14ac:dyDescent="0.2">
      <c r="D285" s="2"/>
      <c r="E285" s="2"/>
      <c r="G285" s="2"/>
      <c r="H285" s="2"/>
    </row>
    <row r="286" spans="4:8" ht="22.5" customHeight="1" x14ac:dyDescent="0.2">
      <c r="D286" s="2"/>
      <c r="E286" s="2"/>
      <c r="G286" s="2"/>
      <c r="H286" s="2"/>
    </row>
    <row r="287" spans="4:8" ht="22.5" customHeight="1" x14ac:dyDescent="0.2">
      <c r="D287" s="2"/>
      <c r="E287" s="2"/>
      <c r="G287" s="2"/>
      <c r="H287" s="2"/>
    </row>
    <row r="288" spans="4:8" ht="22.5" customHeight="1" x14ac:dyDescent="0.2">
      <c r="D288" s="2"/>
      <c r="E288" s="2"/>
      <c r="G288" s="2"/>
      <c r="H288" s="2"/>
    </row>
    <row r="289" spans="4:8" ht="22.5" customHeight="1" x14ac:dyDescent="0.2">
      <c r="D289" s="2"/>
      <c r="E289" s="2"/>
      <c r="G289" s="2"/>
      <c r="H289" s="2"/>
    </row>
    <row r="290" spans="4:8" ht="22.5" customHeight="1" x14ac:dyDescent="0.2">
      <c r="D290" s="2"/>
      <c r="E290" s="2"/>
      <c r="G290" s="2"/>
      <c r="H290" s="2"/>
    </row>
    <row r="291" spans="4:8" ht="22.5" customHeight="1" x14ac:dyDescent="0.2">
      <c r="D291" s="2"/>
      <c r="E291" s="2"/>
      <c r="G291" s="2"/>
      <c r="H291" s="2"/>
    </row>
    <row r="292" spans="4:8" ht="22.5" customHeight="1" x14ac:dyDescent="0.2">
      <c r="D292" s="2"/>
      <c r="E292" s="2"/>
      <c r="G292" s="2"/>
      <c r="H292" s="2"/>
    </row>
    <row r="293" spans="4:8" ht="22.5" customHeight="1" x14ac:dyDescent="0.2">
      <c r="D293" s="2"/>
      <c r="E293" s="2"/>
      <c r="G293" s="2"/>
      <c r="H293" s="2"/>
    </row>
    <row r="294" spans="4:8" ht="22.5" customHeight="1" x14ac:dyDescent="0.2">
      <c r="D294" s="2"/>
      <c r="E294" s="2"/>
      <c r="G294" s="2"/>
      <c r="H294" s="2"/>
    </row>
    <row r="295" spans="4:8" ht="22.5" customHeight="1" x14ac:dyDescent="0.2">
      <c r="D295" s="2"/>
      <c r="E295" s="2"/>
      <c r="G295" s="2"/>
      <c r="H295" s="2"/>
    </row>
    <row r="296" spans="4:8" ht="22.5" customHeight="1" x14ac:dyDescent="0.2">
      <c r="D296" s="2"/>
      <c r="E296" s="2"/>
      <c r="G296" s="2"/>
      <c r="H296" s="2"/>
    </row>
    <row r="297" spans="4:8" ht="22.5" customHeight="1" x14ac:dyDescent="0.2">
      <c r="D297" s="2"/>
      <c r="E297" s="2"/>
      <c r="G297" s="2"/>
      <c r="H297" s="2"/>
    </row>
    <row r="298" spans="4:8" ht="22.5" customHeight="1" x14ac:dyDescent="0.2">
      <c r="D298" s="2"/>
      <c r="E298" s="2"/>
      <c r="G298" s="2"/>
      <c r="H298" s="2"/>
    </row>
    <row r="299" spans="4:8" ht="22.5" customHeight="1" x14ac:dyDescent="0.2">
      <c r="D299" s="2"/>
      <c r="E299" s="2"/>
      <c r="G299" s="2"/>
      <c r="H299" s="2"/>
    </row>
    <row r="300" spans="4:8" ht="22.5" customHeight="1" x14ac:dyDescent="0.2">
      <c r="D300" s="2"/>
      <c r="E300" s="2"/>
      <c r="G300" s="2"/>
      <c r="H300" s="2"/>
    </row>
    <row r="301" spans="4:8" ht="22.5" customHeight="1" x14ac:dyDescent="0.2">
      <c r="D301" s="2"/>
      <c r="E301" s="2"/>
      <c r="G301" s="2"/>
      <c r="H301" s="2"/>
    </row>
    <row r="302" spans="4:8" ht="22.5" customHeight="1" x14ac:dyDescent="0.2">
      <c r="D302" s="2"/>
      <c r="E302" s="2"/>
      <c r="G302" s="2"/>
      <c r="H302" s="2"/>
    </row>
    <row r="303" spans="4:8" ht="22.5" customHeight="1" x14ac:dyDescent="0.2">
      <c r="D303" s="2"/>
      <c r="E303" s="2"/>
      <c r="G303" s="2"/>
      <c r="H303" s="2"/>
    </row>
    <row r="304" spans="4:8" ht="22.5" customHeight="1" x14ac:dyDescent="0.2">
      <c r="D304" s="2"/>
      <c r="E304" s="2"/>
      <c r="G304" s="2"/>
      <c r="H304" s="2"/>
    </row>
    <row r="305" spans="4:8" ht="22.5" customHeight="1" x14ac:dyDescent="0.2">
      <c r="D305" s="2"/>
      <c r="E305" s="2"/>
      <c r="G305" s="2"/>
      <c r="H305" s="2"/>
    </row>
    <row r="306" spans="4:8" ht="22.5" customHeight="1" x14ac:dyDescent="0.2">
      <c r="D306" s="2"/>
      <c r="E306" s="2"/>
      <c r="G306" s="2"/>
      <c r="H306" s="2"/>
    </row>
    <row r="307" spans="4:8" ht="22.5" customHeight="1" x14ac:dyDescent="0.2">
      <c r="D307" s="2"/>
      <c r="E307" s="2"/>
      <c r="G307" s="2"/>
      <c r="H307" s="2"/>
    </row>
    <row r="308" spans="4:8" ht="22.5" customHeight="1" x14ac:dyDescent="0.2">
      <c r="D308" s="2"/>
      <c r="E308" s="2"/>
      <c r="G308" s="2"/>
      <c r="H308" s="2"/>
    </row>
    <row r="309" spans="4:8" ht="22.5" customHeight="1" x14ac:dyDescent="0.2">
      <c r="D309" s="2"/>
      <c r="E309" s="2"/>
      <c r="G309" s="2"/>
      <c r="H309" s="2"/>
    </row>
    <row r="310" spans="4:8" ht="22.5" customHeight="1" x14ac:dyDescent="0.2">
      <c r="D310" s="2"/>
      <c r="E310" s="2"/>
      <c r="G310" s="2"/>
      <c r="H310" s="2"/>
    </row>
    <row r="311" spans="4:8" ht="22.5" customHeight="1" x14ac:dyDescent="0.2">
      <c r="D311" s="2"/>
      <c r="E311" s="2"/>
      <c r="G311" s="2"/>
      <c r="H311" s="2"/>
    </row>
    <row r="312" spans="4:8" ht="22.5" customHeight="1" x14ac:dyDescent="0.2">
      <c r="D312" s="2"/>
      <c r="E312" s="2"/>
      <c r="G312" s="2"/>
      <c r="H312" s="2"/>
    </row>
    <row r="313" spans="4:8" ht="22.5" customHeight="1" x14ac:dyDescent="0.2">
      <c r="D313" s="2"/>
      <c r="E313" s="2"/>
      <c r="G313" s="2"/>
      <c r="H313" s="2"/>
    </row>
    <row r="314" spans="4:8" ht="22.5" customHeight="1" x14ac:dyDescent="0.2">
      <c r="D314" s="2"/>
      <c r="E314" s="2"/>
      <c r="G314" s="2"/>
      <c r="H314" s="2"/>
    </row>
    <row r="315" spans="4:8" ht="22.5" customHeight="1" x14ac:dyDescent="0.2">
      <c r="D315" s="2"/>
      <c r="E315" s="2"/>
      <c r="G315" s="2"/>
      <c r="H315" s="2"/>
    </row>
    <row r="316" spans="4:8" ht="22.5" customHeight="1" x14ac:dyDescent="0.2">
      <c r="D316" s="2"/>
      <c r="E316" s="2"/>
      <c r="G316" s="2"/>
      <c r="H316" s="2"/>
    </row>
    <row r="317" spans="4:8" ht="22.5" customHeight="1" x14ac:dyDescent="0.2">
      <c r="D317" s="2"/>
      <c r="E317" s="2"/>
      <c r="G317" s="2"/>
      <c r="H317" s="2"/>
    </row>
    <row r="318" spans="4:8" ht="22.5" customHeight="1" x14ac:dyDescent="0.2">
      <c r="D318" s="2"/>
      <c r="E318" s="2"/>
      <c r="G318" s="2"/>
      <c r="H318" s="2"/>
    </row>
    <row r="319" spans="4:8" ht="22.5" customHeight="1" x14ac:dyDescent="0.2">
      <c r="D319" s="2"/>
      <c r="E319" s="2"/>
      <c r="G319" s="2"/>
      <c r="H319" s="2"/>
    </row>
    <row r="320" spans="4:8" ht="22.5" customHeight="1" x14ac:dyDescent="0.2">
      <c r="D320" s="2"/>
      <c r="E320" s="2"/>
      <c r="G320" s="2"/>
      <c r="H320" s="2"/>
    </row>
    <row r="321" spans="4:8" ht="22.5" customHeight="1" x14ac:dyDescent="0.2">
      <c r="D321" s="2"/>
      <c r="E321" s="2"/>
      <c r="G321" s="2"/>
      <c r="H321" s="2"/>
    </row>
    <row r="322" spans="4:8" ht="22.5" customHeight="1" x14ac:dyDescent="0.2">
      <c r="D322" s="2"/>
      <c r="E322" s="2"/>
      <c r="G322" s="2"/>
      <c r="H322" s="2"/>
    </row>
    <row r="323" spans="4:8" ht="22.5" customHeight="1" x14ac:dyDescent="0.2">
      <c r="D323" s="2"/>
      <c r="E323" s="2"/>
      <c r="G323" s="2"/>
      <c r="H323" s="2"/>
    </row>
    <row r="324" spans="4:8" ht="22.5" customHeight="1" x14ac:dyDescent="0.2">
      <c r="D324" s="2"/>
      <c r="E324" s="2"/>
      <c r="G324" s="2"/>
      <c r="H324" s="2"/>
    </row>
    <row r="325" spans="4:8" ht="22.5" customHeight="1" x14ac:dyDescent="0.2">
      <c r="D325" s="2"/>
      <c r="E325" s="2"/>
      <c r="G325" s="2"/>
      <c r="H325" s="2"/>
    </row>
    <row r="326" spans="4:8" ht="22.5" customHeight="1" x14ac:dyDescent="0.2">
      <c r="D326" s="2"/>
      <c r="E326" s="2"/>
      <c r="G326" s="2"/>
      <c r="H326" s="2"/>
    </row>
    <row r="327" spans="4:8" ht="22.5" customHeight="1" x14ac:dyDescent="0.2">
      <c r="D327" s="2"/>
      <c r="E327" s="2"/>
      <c r="G327" s="2"/>
      <c r="H327" s="2"/>
    </row>
    <row r="328" spans="4:8" ht="22.5" customHeight="1" x14ac:dyDescent="0.2">
      <c r="D328" s="2"/>
      <c r="E328" s="2"/>
      <c r="G328" s="2"/>
      <c r="H328" s="2"/>
    </row>
    <row r="329" spans="4:8" ht="22.5" customHeight="1" x14ac:dyDescent="0.2">
      <c r="D329" s="2"/>
      <c r="E329" s="2"/>
      <c r="G329" s="2"/>
      <c r="H329" s="2"/>
    </row>
    <row r="330" spans="4:8" ht="22.5" customHeight="1" x14ac:dyDescent="0.2">
      <c r="D330" s="2"/>
      <c r="E330" s="2"/>
      <c r="G330" s="2"/>
      <c r="H330" s="2"/>
    </row>
    <row r="331" spans="4:8" ht="22.5" customHeight="1" x14ac:dyDescent="0.2">
      <c r="D331" s="2"/>
      <c r="E331" s="2"/>
      <c r="G331" s="2"/>
      <c r="H331" s="2"/>
    </row>
    <row r="332" spans="4:8" ht="22.5" customHeight="1" x14ac:dyDescent="0.2">
      <c r="D332" s="2"/>
      <c r="E332" s="2"/>
      <c r="G332" s="2"/>
      <c r="H332" s="2"/>
    </row>
    <row r="333" spans="4:8" ht="22.5" customHeight="1" x14ac:dyDescent="0.2">
      <c r="D333" s="2"/>
      <c r="E333" s="2"/>
      <c r="G333" s="2"/>
      <c r="H333" s="2"/>
    </row>
    <row r="334" spans="4:8" ht="22.5" customHeight="1" x14ac:dyDescent="0.2">
      <c r="D334" s="2"/>
      <c r="E334" s="2"/>
      <c r="G334" s="2"/>
      <c r="H334" s="2"/>
    </row>
    <row r="335" spans="4:8" ht="22.5" customHeight="1" x14ac:dyDescent="0.2">
      <c r="D335" s="2"/>
      <c r="E335" s="2"/>
      <c r="G335" s="2"/>
      <c r="H335" s="2"/>
    </row>
    <row r="336" spans="4:8" ht="22.5" customHeight="1" x14ac:dyDescent="0.2">
      <c r="D336" s="2"/>
      <c r="E336" s="2"/>
      <c r="G336" s="2"/>
      <c r="H336" s="2"/>
    </row>
    <row r="337" spans="4:8" ht="22.5" customHeight="1" x14ac:dyDescent="0.2">
      <c r="D337" s="2"/>
      <c r="E337" s="2"/>
      <c r="G337" s="2"/>
      <c r="H337" s="2"/>
    </row>
    <row r="338" spans="4:8" ht="22.5" customHeight="1" x14ac:dyDescent="0.2">
      <c r="D338" s="2"/>
      <c r="E338" s="2"/>
      <c r="G338" s="2"/>
      <c r="H338" s="2"/>
    </row>
    <row r="339" spans="4:8" ht="22.5" customHeight="1" x14ac:dyDescent="0.2">
      <c r="D339" s="2"/>
      <c r="E339" s="2"/>
      <c r="G339" s="2"/>
      <c r="H339" s="2"/>
    </row>
    <row r="340" spans="4:8" ht="22.5" customHeight="1" x14ac:dyDescent="0.2">
      <c r="D340" s="2"/>
      <c r="E340" s="2"/>
      <c r="G340" s="2"/>
      <c r="H340" s="2"/>
    </row>
    <row r="341" spans="4:8" ht="22.5" customHeight="1" x14ac:dyDescent="0.2">
      <c r="D341" s="2"/>
      <c r="E341" s="2"/>
      <c r="G341" s="2"/>
      <c r="H341" s="2"/>
    </row>
    <row r="342" spans="4:8" ht="22.5" customHeight="1" x14ac:dyDescent="0.2">
      <c r="D342" s="2"/>
      <c r="E342" s="2"/>
      <c r="G342" s="2"/>
      <c r="H342" s="2"/>
    </row>
    <row r="343" spans="4:8" ht="22.5" customHeight="1" x14ac:dyDescent="0.2">
      <c r="D343" s="2"/>
      <c r="E343" s="2"/>
      <c r="G343" s="2"/>
      <c r="H343" s="2"/>
    </row>
    <row r="344" spans="4:8" ht="22.5" customHeight="1" x14ac:dyDescent="0.2">
      <c r="D344" s="2"/>
      <c r="E344" s="2"/>
      <c r="G344" s="2"/>
      <c r="H344" s="2"/>
    </row>
    <row r="345" spans="4:8" ht="22.5" customHeight="1" x14ac:dyDescent="0.2">
      <c r="D345" s="2"/>
      <c r="E345" s="2"/>
      <c r="G345" s="2"/>
      <c r="H345" s="2"/>
    </row>
    <row r="346" spans="4:8" ht="22.5" customHeight="1" x14ac:dyDescent="0.2">
      <c r="D346" s="2"/>
      <c r="E346" s="2"/>
      <c r="G346" s="2"/>
      <c r="H346" s="2"/>
    </row>
    <row r="347" spans="4:8" ht="22.5" customHeight="1" x14ac:dyDescent="0.2">
      <c r="D347" s="2"/>
      <c r="E347" s="2"/>
      <c r="G347" s="2"/>
      <c r="H347" s="2"/>
    </row>
    <row r="348" spans="4:8" ht="22.5" customHeight="1" x14ac:dyDescent="0.2">
      <c r="D348" s="2"/>
      <c r="E348" s="2"/>
      <c r="G348" s="2"/>
      <c r="H348" s="2"/>
    </row>
    <row r="349" spans="4:8" ht="22.5" customHeight="1" x14ac:dyDescent="0.2">
      <c r="D349" s="2"/>
      <c r="E349" s="2"/>
      <c r="G349" s="2"/>
      <c r="H349" s="2"/>
    </row>
    <row r="350" spans="4:8" ht="22.5" customHeight="1" x14ac:dyDescent="0.2">
      <c r="D350" s="2"/>
      <c r="E350" s="2"/>
      <c r="G350" s="2"/>
      <c r="H350" s="2"/>
    </row>
    <row r="351" spans="4:8" ht="22.5" customHeight="1" x14ac:dyDescent="0.2">
      <c r="D351" s="2"/>
      <c r="E351" s="2"/>
      <c r="G351" s="2"/>
      <c r="H351" s="2"/>
    </row>
    <row r="352" spans="4:8" ht="22.5" customHeight="1" x14ac:dyDescent="0.2">
      <c r="D352" s="2"/>
      <c r="E352" s="2"/>
      <c r="G352" s="2"/>
      <c r="H352" s="2"/>
    </row>
    <row r="353" spans="4:8" ht="22.5" customHeight="1" x14ac:dyDescent="0.2">
      <c r="D353" s="2"/>
      <c r="E353" s="2"/>
      <c r="G353" s="2"/>
      <c r="H353" s="2"/>
    </row>
    <row r="354" spans="4:8" ht="22.5" customHeight="1" x14ac:dyDescent="0.2">
      <c r="D354" s="2"/>
      <c r="E354" s="2"/>
      <c r="G354" s="2"/>
      <c r="H354" s="2"/>
    </row>
    <row r="355" spans="4:8" ht="22.5" customHeight="1" x14ac:dyDescent="0.2">
      <c r="D355" s="2"/>
      <c r="E355" s="2"/>
      <c r="G355" s="2"/>
      <c r="H355" s="2"/>
    </row>
    <row r="356" spans="4:8" ht="22.5" customHeight="1" x14ac:dyDescent="0.2">
      <c r="D356" s="2"/>
      <c r="E356" s="2"/>
      <c r="G356" s="2"/>
      <c r="H356" s="2"/>
    </row>
    <row r="357" spans="4:8" ht="22.5" customHeight="1" x14ac:dyDescent="0.2">
      <c r="D357" s="2"/>
      <c r="E357" s="2"/>
      <c r="G357" s="2"/>
      <c r="H357" s="2"/>
    </row>
    <row r="358" spans="4:8" ht="22.5" customHeight="1" x14ac:dyDescent="0.2">
      <c r="D358" s="2"/>
      <c r="E358" s="2"/>
      <c r="G358" s="2"/>
      <c r="H358" s="2"/>
    </row>
    <row r="359" spans="4:8" ht="22.5" customHeight="1" x14ac:dyDescent="0.2">
      <c r="D359" s="2"/>
      <c r="E359" s="2"/>
      <c r="G359" s="2"/>
      <c r="H359" s="2"/>
    </row>
    <row r="360" spans="4:8" ht="22.5" customHeight="1" x14ac:dyDescent="0.2">
      <c r="D360" s="2"/>
      <c r="E360" s="2"/>
      <c r="G360" s="2"/>
      <c r="H360" s="2"/>
    </row>
    <row r="361" spans="4:8" ht="22.5" customHeight="1" x14ac:dyDescent="0.2">
      <c r="D361" s="2"/>
      <c r="E361" s="2"/>
      <c r="G361" s="2"/>
      <c r="H361" s="2"/>
    </row>
    <row r="362" spans="4:8" ht="22.5" customHeight="1" x14ac:dyDescent="0.2">
      <c r="D362" s="2"/>
      <c r="E362" s="2"/>
      <c r="G362" s="2"/>
      <c r="H362" s="2"/>
    </row>
    <row r="363" spans="4:8" ht="22.5" customHeight="1" x14ac:dyDescent="0.2">
      <c r="D363" s="2"/>
      <c r="E363" s="2"/>
      <c r="G363" s="2"/>
      <c r="H363" s="2"/>
    </row>
    <row r="364" spans="4:8" ht="22.5" customHeight="1" x14ac:dyDescent="0.2">
      <c r="D364" s="2"/>
      <c r="E364" s="2"/>
      <c r="G364" s="2"/>
      <c r="H364" s="2"/>
    </row>
    <row r="365" spans="4:8" ht="22.5" customHeight="1" x14ac:dyDescent="0.2">
      <c r="D365" s="2"/>
      <c r="E365" s="2"/>
      <c r="G365" s="2"/>
      <c r="H365" s="2"/>
    </row>
    <row r="366" spans="4:8" ht="22.5" customHeight="1" x14ac:dyDescent="0.2">
      <c r="D366" s="2"/>
      <c r="E366" s="2"/>
      <c r="G366" s="2"/>
      <c r="H366" s="2"/>
    </row>
    <row r="367" spans="4:8" ht="22.5" customHeight="1" x14ac:dyDescent="0.2">
      <c r="D367" s="2"/>
      <c r="E367" s="2"/>
      <c r="G367" s="2"/>
      <c r="H367" s="2"/>
    </row>
    <row r="368" spans="4:8" ht="22.5" customHeight="1" x14ac:dyDescent="0.2">
      <c r="D368" s="2"/>
      <c r="E368" s="2"/>
      <c r="G368" s="2"/>
      <c r="H368" s="2"/>
    </row>
    <row r="369" spans="4:8" ht="22.5" customHeight="1" x14ac:dyDescent="0.2">
      <c r="D369" s="2"/>
      <c r="E369" s="2"/>
      <c r="G369" s="2"/>
      <c r="H369" s="2"/>
    </row>
    <row r="370" spans="4:8" ht="22.5" customHeight="1" x14ac:dyDescent="0.2">
      <c r="D370" s="2"/>
      <c r="E370" s="2"/>
      <c r="G370" s="2"/>
      <c r="H370" s="2"/>
    </row>
    <row r="371" spans="4:8" ht="22.5" customHeight="1" x14ac:dyDescent="0.2">
      <c r="D371" s="2"/>
      <c r="E371" s="2"/>
      <c r="G371" s="2"/>
      <c r="H371" s="2"/>
    </row>
    <row r="372" spans="4:8" ht="22.5" customHeight="1" x14ac:dyDescent="0.2">
      <c r="D372" s="2"/>
      <c r="E372" s="2"/>
      <c r="G372" s="2"/>
      <c r="H372" s="2"/>
    </row>
    <row r="373" spans="4:8" ht="22.5" customHeight="1" x14ac:dyDescent="0.2">
      <c r="D373" s="2"/>
      <c r="E373" s="2"/>
      <c r="G373" s="2"/>
      <c r="H373" s="2"/>
    </row>
    <row r="374" spans="4:8" ht="22.5" customHeight="1" x14ac:dyDescent="0.2">
      <c r="D374" s="2"/>
      <c r="E374" s="2"/>
      <c r="G374" s="2"/>
      <c r="H374" s="2"/>
    </row>
    <row r="375" spans="4:8" ht="22.5" customHeight="1" x14ac:dyDescent="0.2">
      <c r="D375" s="2"/>
      <c r="E375" s="2"/>
      <c r="G375" s="2"/>
      <c r="H375" s="2"/>
    </row>
    <row r="376" spans="4:8" ht="22.5" customHeight="1" x14ac:dyDescent="0.2">
      <c r="D376" s="2"/>
      <c r="E376" s="2"/>
      <c r="G376" s="2"/>
      <c r="H376" s="2"/>
    </row>
    <row r="377" spans="4:8" ht="22.5" customHeight="1" x14ac:dyDescent="0.2">
      <c r="D377" s="2"/>
      <c r="E377" s="2"/>
      <c r="G377" s="2"/>
      <c r="H377" s="2"/>
    </row>
    <row r="378" spans="4:8" ht="22.5" customHeight="1" x14ac:dyDescent="0.2">
      <c r="D378" s="2"/>
      <c r="E378" s="2"/>
      <c r="G378" s="2"/>
      <c r="H378" s="2"/>
    </row>
    <row r="379" spans="4:8" ht="22.5" customHeight="1" x14ac:dyDescent="0.2">
      <c r="D379" s="2"/>
      <c r="E379" s="2"/>
      <c r="G379" s="2"/>
      <c r="H379" s="2"/>
    </row>
    <row r="380" spans="4:8" ht="22.5" customHeight="1" x14ac:dyDescent="0.2">
      <c r="D380" s="2"/>
      <c r="E380" s="2"/>
      <c r="G380" s="2"/>
      <c r="H380" s="2"/>
    </row>
    <row r="381" spans="4:8" ht="22.5" customHeight="1" x14ac:dyDescent="0.2">
      <c r="D381" s="2"/>
      <c r="E381" s="2"/>
      <c r="G381" s="2"/>
      <c r="H381" s="2"/>
    </row>
    <row r="382" spans="4:8" ht="22.5" customHeight="1" x14ac:dyDescent="0.2">
      <c r="D382" s="2"/>
      <c r="E382" s="2"/>
      <c r="G382" s="2"/>
      <c r="H382" s="2"/>
    </row>
    <row r="383" spans="4:8" ht="22.5" customHeight="1" x14ac:dyDescent="0.2">
      <c r="D383" s="2"/>
      <c r="E383" s="2"/>
      <c r="G383" s="2"/>
      <c r="H383" s="2"/>
    </row>
    <row r="384" spans="4:8" ht="22.5" customHeight="1" x14ac:dyDescent="0.2">
      <c r="D384" s="2"/>
      <c r="E384" s="2"/>
      <c r="G384" s="2"/>
      <c r="H384" s="2"/>
    </row>
    <row r="385" spans="4:8" ht="22.5" customHeight="1" x14ac:dyDescent="0.2">
      <c r="D385" s="2"/>
      <c r="E385" s="2"/>
      <c r="G385" s="2"/>
      <c r="H385" s="2"/>
    </row>
    <row r="386" spans="4:8" ht="22.5" customHeight="1" x14ac:dyDescent="0.2">
      <c r="D386" s="2"/>
      <c r="E386" s="2"/>
      <c r="G386" s="2"/>
      <c r="H386" s="2"/>
    </row>
    <row r="387" spans="4:8" ht="22.5" customHeight="1" x14ac:dyDescent="0.2">
      <c r="D387" s="2"/>
      <c r="E387" s="2"/>
      <c r="G387" s="2"/>
      <c r="H387" s="2"/>
    </row>
    <row r="388" spans="4:8" ht="22.5" customHeight="1" x14ac:dyDescent="0.2">
      <c r="D388" s="2"/>
      <c r="E388" s="2"/>
      <c r="G388" s="2"/>
      <c r="H388" s="2"/>
    </row>
    <row r="389" spans="4:8" ht="22.5" customHeight="1" x14ac:dyDescent="0.2">
      <c r="D389" s="2"/>
      <c r="E389" s="2"/>
      <c r="G389" s="2"/>
      <c r="H389" s="2"/>
    </row>
    <row r="390" spans="4:8" ht="22.5" customHeight="1" x14ac:dyDescent="0.2">
      <c r="D390" s="2"/>
      <c r="E390" s="2"/>
      <c r="G390" s="2"/>
      <c r="H390" s="2"/>
    </row>
    <row r="391" spans="4:8" ht="22.5" customHeight="1" x14ac:dyDescent="0.2">
      <c r="D391" s="2"/>
      <c r="E391" s="2"/>
      <c r="G391" s="2"/>
      <c r="H391" s="2"/>
    </row>
    <row r="392" spans="4:8" ht="22.5" customHeight="1" x14ac:dyDescent="0.2">
      <c r="D392" s="2"/>
      <c r="E392" s="2"/>
      <c r="G392" s="2"/>
      <c r="H392" s="2"/>
    </row>
    <row r="393" spans="4:8" ht="22.5" customHeight="1" x14ac:dyDescent="0.2">
      <c r="D393" s="2"/>
      <c r="E393" s="2"/>
      <c r="G393" s="2"/>
      <c r="H393" s="2"/>
    </row>
    <row r="394" spans="4:8" ht="22.5" customHeight="1" x14ac:dyDescent="0.2">
      <c r="D394" s="2"/>
      <c r="E394" s="2"/>
      <c r="G394" s="2"/>
      <c r="H394" s="2"/>
    </row>
    <row r="395" spans="4:8" ht="22.5" customHeight="1" x14ac:dyDescent="0.2">
      <c r="D395" s="2"/>
      <c r="E395" s="2"/>
      <c r="G395" s="2"/>
      <c r="H395" s="2"/>
    </row>
    <row r="396" spans="4:8" ht="22.5" customHeight="1" x14ac:dyDescent="0.2">
      <c r="D396" s="2"/>
      <c r="E396" s="2"/>
      <c r="G396" s="2"/>
      <c r="H396" s="2"/>
    </row>
    <row r="397" spans="4:8" ht="22.5" customHeight="1" x14ac:dyDescent="0.2">
      <c r="D397" s="2"/>
      <c r="E397" s="2"/>
      <c r="G397" s="2"/>
      <c r="H397" s="2"/>
    </row>
    <row r="398" spans="4:8" ht="22.5" customHeight="1" x14ac:dyDescent="0.2">
      <c r="D398" s="2"/>
      <c r="E398" s="2"/>
      <c r="G398" s="2"/>
      <c r="H398" s="2"/>
    </row>
    <row r="399" spans="4:8" ht="22.5" customHeight="1" x14ac:dyDescent="0.2">
      <c r="D399" s="2"/>
      <c r="E399" s="2"/>
      <c r="G399" s="2"/>
      <c r="H399" s="2"/>
    </row>
    <row r="400" spans="4:8" ht="22.5" customHeight="1" x14ac:dyDescent="0.2">
      <c r="D400" s="2"/>
      <c r="E400" s="2"/>
      <c r="G400" s="2"/>
      <c r="H400" s="2"/>
    </row>
    <row r="401" spans="4:8" ht="22.5" customHeight="1" x14ac:dyDescent="0.2">
      <c r="D401" s="2"/>
      <c r="E401" s="2"/>
      <c r="G401" s="2"/>
      <c r="H401" s="2"/>
    </row>
    <row r="402" spans="4:8" ht="22.5" customHeight="1" x14ac:dyDescent="0.2">
      <c r="D402" s="2"/>
      <c r="E402" s="2"/>
      <c r="G402" s="2"/>
      <c r="H402" s="2"/>
    </row>
    <row r="403" spans="4:8" ht="22.5" customHeight="1" x14ac:dyDescent="0.2">
      <c r="D403" s="2"/>
      <c r="E403" s="2"/>
      <c r="G403" s="2"/>
      <c r="H403" s="2"/>
    </row>
    <row r="404" spans="4:8" ht="22.5" customHeight="1" x14ac:dyDescent="0.2">
      <c r="D404" s="2"/>
      <c r="E404" s="2"/>
      <c r="G404" s="2"/>
      <c r="H404" s="2"/>
    </row>
    <row r="405" spans="4:8" ht="22.5" customHeight="1" x14ac:dyDescent="0.2">
      <c r="D405" s="2"/>
      <c r="E405" s="2"/>
      <c r="G405" s="2"/>
      <c r="H405" s="2"/>
    </row>
    <row r="406" spans="4:8" ht="22.5" customHeight="1" x14ac:dyDescent="0.2">
      <c r="D406" s="2"/>
      <c r="E406" s="2"/>
      <c r="G406" s="2"/>
      <c r="H406" s="2"/>
    </row>
    <row r="407" spans="4:8" ht="22.5" customHeight="1" x14ac:dyDescent="0.2">
      <c r="D407" s="2"/>
      <c r="E407" s="2"/>
      <c r="G407" s="2"/>
      <c r="H407" s="2"/>
    </row>
    <row r="408" spans="4:8" ht="22.5" customHeight="1" x14ac:dyDescent="0.2">
      <c r="D408" s="2"/>
      <c r="E408" s="2"/>
      <c r="G408" s="2"/>
      <c r="H408" s="2"/>
    </row>
    <row r="409" spans="4:8" ht="22.5" customHeight="1" x14ac:dyDescent="0.2">
      <c r="D409" s="2"/>
      <c r="E409" s="2"/>
      <c r="G409" s="2"/>
      <c r="H409" s="2"/>
    </row>
    <row r="410" spans="4:8" ht="22.5" customHeight="1" x14ac:dyDescent="0.2">
      <c r="D410" s="2"/>
      <c r="E410" s="2"/>
      <c r="G410" s="2"/>
      <c r="H410" s="2"/>
    </row>
    <row r="411" spans="4:8" ht="22.5" customHeight="1" x14ac:dyDescent="0.2">
      <c r="D411" s="2"/>
      <c r="E411" s="2"/>
      <c r="G411" s="2"/>
      <c r="H411" s="2"/>
    </row>
    <row r="412" spans="4:8" ht="22.5" customHeight="1" x14ac:dyDescent="0.2">
      <c r="D412" s="2"/>
      <c r="E412" s="2"/>
      <c r="G412" s="2"/>
      <c r="H412" s="2"/>
    </row>
    <row r="413" spans="4:8" ht="22.5" customHeight="1" x14ac:dyDescent="0.2">
      <c r="D413" s="2"/>
      <c r="E413" s="2"/>
      <c r="G413" s="2"/>
      <c r="H413" s="2"/>
    </row>
    <row r="414" spans="4:8" ht="22.5" customHeight="1" x14ac:dyDescent="0.2">
      <c r="D414" s="2"/>
      <c r="E414" s="2"/>
      <c r="G414" s="2"/>
      <c r="H414" s="2"/>
    </row>
    <row r="415" spans="4:8" ht="22.5" customHeight="1" x14ac:dyDescent="0.2">
      <c r="D415" s="2"/>
      <c r="E415" s="2"/>
      <c r="G415" s="2"/>
      <c r="H415" s="2"/>
    </row>
    <row r="416" spans="4:8" ht="22.5" customHeight="1" x14ac:dyDescent="0.2">
      <c r="D416" s="2"/>
      <c r="E416" s="2"/>
      <c r="G416" s="2"/>
      <c r="H416" s="2"/>
    </row>
    <row r="417" spans="4:8" ht="22.5" customHeight="1" x14ac:dyDescent="0.2">
      <c r="D417" s="2"/>
      <c r="E417" s="2"/>
      <c r="G417" s="2"/>
      <c r="H417" s="2"/>
    </row>
    <row r="418" spans="4:8" ht="22.5" customHeight="1" x14ac:dyDescent="0.2">
      <c r="D418" s="2"/>
      <c r="E418" s="2"/>
      <c r="G418" s="2"/>
      <c r="H418" s="2"/>
    </row>
    <row r="419" spans="4:8" ht="22.5" customHeight="1" x14ac:dyDescent="0.2">
      <c r="D419" s="2"/>
      <c r="E419" s="2"/>
      <c r="G419" s="2"/>
      <c r="H419" s="2"/>
    </row>
    <row r="420" spans="4:8" ht="22.5" customHeight="1" x14ac:dyDescent="0.2">
      <c r="D420" s="2"/>
      <c r="E420" s="2"/>
      <c r="G420" s="2"/>
      <c r="H420" s="2"/>
    </row>
    <row r="421" spans="4:8" ht="22.5" customHeight="1" x14ac:dyDescent="0.2">
      <c r="D421" s="2"/>
      <c r="E421" s="2"/>
      <c r="G421" s="2"/>
      <c r="H421" s="2"/>
    </row>
    <row r="422" spans="4:8" ht="22.5" customHeight="1" x14ac:dyDescent="0.2">
      <c r="D422" s="2"/>
      <c r="E422" s="2"/>
      <c r="G422" s="2"/>
      <c r="H422" s="2"/>
    </row>
    <row r="423" spans="4:8" ht="22.5" customHeight="1" x14ac:dyDescent="0.2">
      <c r="D423" s="2"/>
      <c r="E423" s="2"/>
      <c r="G423" s="2"/>
      <c r="H423" s="2"/>
    </row>
    <row r="424" spans="4:8" ht="22.5" customHeight="1" x14ac:dyDescent="0.2">
      <c r="D424" s="2"/>
      <c r="E424" s="2"/>
      <c r="G424" s="2"/>
      <c r="H424" s="2"/>
    </row>
    <row r="425" spans="4:8" ht="22.5" customHeight="1" x14ac:dyDescent="0.2">
      <c r="D425" s="2"/>
      <c r="E425" s="2"/>
      <c r="G425" s="2"/>
      <c r="H425" s="2"/>
    </row>
    <row r="426" spans="4:8" ht="22.5" customHeight="1" x14ac:dyDescent="0.2">
      <c r="D426" s="2"/>
      <c r="E426" s="2"/>
      <c r="G426" s="2"/>
      <c r="H426" s="2"/>
    </row>
    <row r="427" spans="4:8" ht="22.5" customHeight="1" x14ac:dyDescent="0.2">
      <c r="D427" s="2"/>
      <c r="E427" s="2"/>
      <c r="G427" s="2"/>
      <c r="H427" s="2"/>
    </row>
    <row r="428" spans="4:8" ht="22.5" customHeight="1" x14ac:dyDescent="0.2">
      <c r="D428" s="2"/>
      <c r="E428" s="2"/>
      <c r="G428" s="2"/>
      <c r="H428" s="2"/>
    </row>
    <row r="429" spans="4:8" ht="22.5" customHeight="1" x14ac:dyDescent="0.2">
      <c r="D429" s="2"/>
      <c r="E429" s="2"/>
      <c r="G429" s="2"/>
      <c r="H429" s="2"/>
    </row>
    <row r="430" spans="4:8" ht="22.5" customHeight="1" x14ac:dyDescent="0.2">
      <c r="D430" s="2"/>
      <c r="E430" s="2"/>
      <c r="G430" s="2"/>
      <c r="H430" s="2"/>
    </row>
    <row r="431" spans="4:8" ht="22.5" customHeight="1" x14ac:dyDescent="0.2">
      <c r="D431" s="2"/>
      <c r="E431" s="2"/>
      <c r="G431" s="2"/>
      <c r="H431" s="2"/>
    </row>
    <row r="432" spans="4:8" ht="22.5" customHeight="1" x14ac:dyDescent="0.2">
      <c r="D432" s="2"/>
      <c r="E432" s="2"/>
      <c r="G432" s="2"/>
      <c r="H432" s="2"/>
    </row>
    <row r="433" spans="4:8" ht="22.5" customHeight="1" x14ac:dyDescent="0.2">
      <c r="D433" s="2"/>
      <c r="E433" s="2"/>
      <c r="G433" s="2"/>
      <c r="H433" s="2"/>
    </row>
    <row r="434" spans="4:8" ht="22.5" customHeight="1" x14ac:dyDescent="0.2">
      <c r="D434" s="2"/>
      <c r="E434" s="2"/>
      <c r="G434" s="2"/>
      <c r="H434" s="2"/>
    </row>
    <row r="435" spans="4:8" ht="22.5" customHeight="1" x14ac:dyDescent="0.2">
      <c r="D435" s="2"/>
      <c r="E435" s="2"/>
      <c r="G435" s="2"/>
      <c r="H435" s="2"/>
    </row>
    <row r="436" spans="4:8" ht="22.5" customHeight="1" x14ac:dyDescent="0.2">
      <c r="D436" s="2"/>
      <c r="E436" s="2"/>
      <c r="G436" s="2"/>
      <c r="H436" s="2"/>
    </row>
    <row r="437" spans="4:8" ht="22.5" customHeight="1" x14ac:dyDescent="0.2">
      <c r="D437" s="2"/>
      <c r="E437" s="2"/>
      <c r="G437" s="2"/>
      <c r="H437" s="2"/>
    </row>
    <row r="438" spans="4:8" ht="22.5" customHeight="1" x14ac:dyDescent="0.2">
      <c r="D438" s="2"/>
      <c r="E438" s="2"/>
      <c r="G438" s="2"/>
      <c r="H438" s="2"/>
    </row>
    <row r="439" spans="4:8" ht="22.5" customHeight="1" x14ac:dyDescent="0.2">
      <c r="D439" s="2"/>
      <c r="E439" s="2"/>
      <c r="G439" s="2"/>
      <c r="H439" s="2"/>
    </row>
    <row r="440" spans="4:8" ht="22.5" customHeight="1" x14ac:dyDescent="0.2">
      <c r="D440" s="2"/>
      <c r="E440" s="2"/>
      <c r="G440" s="2"/>
      <c r="H440" s="2"/>
    </row>
    <row r="441" spans="4:8" ht="22.5" customHeight="1" x14ac:dyDescent="0.2">
      <c r="D441" s="2"/>
      <c r="E441" s="2"/>
      <c r="G441" s="2"/>
      <c r="H441" s="2"/>
    </row>
    <row r="442" spans="4:8" ht="22.5" customHeight="1" x14ac:dyDescent="0.2">
      <c r="D442" s="2"/>
      <c r="E442" s="2"/>
      <c r="G442" s="2"/>
      <c r="H442" s="2"/>
    </row>
    <row r="443" spans="4:8" ht="22.5" customHeight="1" x14ac:dyDescent="0.2">
      <c r="D443" s="2"/>
      <c r="E443" s="2"/>
      <c r="G443" s="2"/>
      <c r="H443" s="2"/>
    </row>
    <row r="444" spans="4:8" ht="22.5" customHeight="1" x14ac:dyDescent="0.2">
      <c r="D444" s="2"/>
      <c r="E444" s="2"/>
      <c r="G444" s="2"/>
      <c r="H444" s="2"/>
    </row>
    <row r="445" spans="4:8" ht="22.5" customHeight="1" x14ac:dyDescent="0.2">
      <c r="D445" s="2"/>
      <c r="E445" s="2"/>
      <c r="G445" s="2"/>
      <c r="H445" s="2"/>
    </row>
    <row r="446" spans="4:8" ht="22.5" customHeight="1" x14ac:dyDescent="0.2">
      <c r="D446" s="2"/>
      <c r="E446" s="2"/>
      <c r="G446" s="2"/>
      <c r="H446" s="2"/>
    </row>
    <row r="447" spans="4:8" ht="22.5" customHeight="1" x14ac:dyDescent="0.2">
      <c r="D447" s="2"/>
      <c r="E447" s="2"/>
      <c r="G447" s="2"/>
      <c r="H447" s="2"/>
    </row>
    <row r="448" spans="4:8" ht="22.5" customHeight="1" x14ac:dyDescent="0.2">
      <c r="D448" s="2"/>
      <c r="E448" s="2"/>
      <c r="G448" s="2"/>
      <c r="H448" s="2"/>
    </row>
    <row r="449" spans="4:8" ht="22.5" customHeight="1" x14ac:dyDescent="0.2">
      <c r="D449" s="2"/>
      <c r="E449" s="2"/>
      <c r="G449" s="2"/>
      <c r="H449" s="2"/>
    </row>
    <row r="450" spans="4:8" ht="22.5" customHeight="1" x14ac:dyDescent="0.2">
      <c r="D450" s="2"/>
      <c r="E450" s="2"/>
      <c r="G450" s="2"/>
      <c r="H450" s="2"/>
    </row>
    <row r="451" spans="4:8" ht="22.5" customHeight="1" x14ac:dyDescent="0.2">
      <c r="D451" s="2"/>
      <c r="E451" s="2"/>
      <c r="G451" s="2"/>
      <c r="H451" s="2"/>
    </row>
    <row r="452" spans="4:8" ht="22.5" customHeight="1" x14ac:dyDescent="0.2">
      <c r="D452" s="2"/>
      <c r="E452" s="2"/>
      <c r="G452" s="2"/>
      <c r="H452" s="2"/>
    </row>
    <row r="453" spans="4:8" ht="22.5" customHeight="1" x14ac:dyDescent="0.2">
      <c r="D453" s="2"/>
      <c r="E453" s="2"/>
      <c r="G453" s="2"/>
      <c r="H453" s="2"/>
    </row>
    <row r="454" spans="4:8" ht="22.5" customHeight="1" x14ac:dyDescent="0.2">
      <c r="D454" s="2"/>
      <c r="E454" s="2"/>
      <c r="G454" s="2"/>
      <c r="H454" s="2"/>
    </row>
    <row r="455" spans="4:8" ht="22.5" customHeight="1" x14ac:dyDescent="0.2">
      <c r="D455" s="2"/>
      <c r="E455" s="2"/>
      <c r="G455" s="2"/>
      <c r="H455" s="2"/>
    </row>
    <row r="456" spans="4:8" ht="22.5" customHeight="1" x14ac:dyDescent="0.2">
      <c r="D456" s="2"/>
      <c r="E456" s="2"/>
      <c r="G456" s="2"/>
      <c r="H456" s="2"/>
    </row>
    <row r="457" spans="4:8" ht="22.5" customHeight="1" x14ac:dyDescent="0.2">
      <c r="D457" s="2"/>
      <c r="E457" s="2"/>
      <c r="G457" s="2"/>
      <c r="H457" s="2"/>
    </row>
    <row r="458" spans="4:8" ht="22.5" customHeight="1" x14ac:dyDescent="0.2">
      <c r="D458" s="2"/>
      <c r="E458" s="2"/>
      <c r="G458" s="2"/>
      <c r="H458" s="2"/>
    </row>
    <row r="459" spans="4:8" ht="22.5" customHeight="1" x14ac:dyDescent="0.2">
      <c r="D459" s="2"/>
      <c r="E459" s="2"/>
      <c r="G459" s="2"/>
      <c r="H459" s="2"/>
    </row>
    <row r="460" spans="4:8" ht="22.5" customHeight="1" x14ac:dyDescent="0.2">
      <c r="D460" s="2"/>
      <c r="E460" s="2"/>
      <c r="G460" s="2"/>
      <c r="H460" s="2"/>
    </row>
    <row r="461" spans="4:8" ht="22.5" customHeight="1" x14ac:dyDescent="0.2">
      <c r="D461" s="2"/>
      <c r="E461" s="2"/>
      <c r="G461" s="2"/>
      <c r="H461" s="2"/>
    </row>
    <row r="462" spans="4:8" ht="22.5" customHeight="1" x14ac:dyDescent="0.2">
      <c r="D462" s="2"/>
      <c r="E462" s="2"/>
      <c r="G462" s="2"/>
      <c r="H462" s="2"/>
    </row>
    <row r="463" spans="4:8" ht="22.5" customHeight="1" x14ac:dyDescent="0.2">
      <c r="D463" s="2"/>
      <c r="E463" s="2"/>
      <c r="G463" s="2"/>
      <c r="H463" s="2"/>
    </row>
    <row r="464" spans="4:8" ht="22.5" customHeight="1" x14ac:dyDescent="0.2">
      <c r="D464" s="2"/>
      <c r="E464" s="2"/>
      <c r="G464" s="2"/>
      <c r="H464" s="2"/>
    </row>
    <row r="465" spans="4:8" ht="22.5" customHeight="1" x14ac:dyDescent="0.2">
      <c r="D465" s="2"/>
      <c r="E465" s="2"/>
      <c r="G465" s="2"/>
      <c r="H465" s="2"/>
    </row>
    <row r="466" spans="4:8" ht="22.5" customHeight="1" x14ac:dyDescent="0.2">
      <c r="D466" s="2"/>
      <c r="E466" s="2"/>
      <c r="G466" s="2"/>
      <c r="H466" s="2"/>
    </row>
    <row r="467" spans="4:8" ht="22.5" customHeight="1" x14ac:dyDescent="0.2">
      <c r="D467" s="2"/>
      <c r="E467" s="2"/>
      <c r="G467" s="2"/>
      <c r="H467" s="2"/>
    </row>
    <row r="468" spans="4:8" ht="22.5" customHeight="1" x14ac:dyDescent="0.2">
      <c r="D468" s="2"/>
      <c r="E468" s="2"/>
      <c r="G468" s="2"/>
      <c r="H468" s="2"/>
    </row>
    <row r="469" spans="4:8" ht="22.5" customHeight="1" x14ac:dyDescent="0.2">
      <c r="D469" s="2"/>
      <c r="E469" s="2"/>
      <c r="G469" s="2"/>
      <c r="H469" s="2"/>
    </row>
    <row r="470" spans="4:8" ht="22.5" customHeight="1" x14ac:dyDescent="0.2">
      <c r="D470" s="2"/>
      <c r="E470" s="2"/>
      <c r="G470" s="2"/>
      <c r="H470" s="2"/>
    </row>
    <row r="471" spans="4:8" ht="22.5" customHeight="1" x14ac:dyDescent="0.2">
      <c r="D471" s="2"/>
      <c r="E471" s="2"/>
      <c r="G471" s="2"/>
      <c r="H471" s="2"/>
    </row>
    <row r="472" spans="4:8" ht="22.5" customHeight="1" x14ac:dyDescent="0.2">
      <c r="D472" s="2"/>
      <c r="E472" s="2"/>
      <c r="G472" s="2"/>
      <c r="H472" s="2"/>
    </row>
    <row r="473" spans="4:8" ht="22.5" customHeight="1" x14ac:dyDescent="0.2">
      <c r="D473" s="2"/>
      <c r="E473" s="2"/>
      <c r="G473" s="2"/>
      <c r="H473" s="2"/>
    </row>
    <row r="474" spans="4:8" ht="22.5" customHeight="1" x14ac:dyDescent="0.2">
      <c r="D474" s="2"/>
      <c r="E474" s="2"/>
      <c r="G474" s="2"/>
      <c r="H474" s="2"/>
    </row>
    <row r="475" spans="4:8" ht="22.5" customHeight="1" x14ac:dyDescent="0.2">
      <c r="D475" s="2"/>
      <c r="E475" s="2"/>
      <c r="G475" s="2"/>
      <c r="H475" s="2"/>
    </row>
    <row r="476" spans="4:8" ht="22.5" customHeight="1" x14ac:dyDescent="0.2">
      <c r="D476" s="2"/>
      <c r="E476" s="2"/>
      <c r="G476" s="2"/>
      <c r="H476" s="2"/>
    </row>
    <row r="477" spans="4:8" ht="22.5" customHeight="1" x14ac:dyDescent="0.2">
      <c r="D477" s="2"/>
      <c r="E477" s="2"/>
      <c r="G477" s="2"/>
      <c r="H477" s="2"/>
    </row>
    <row r="478" spans="4:8" ht="22.5" customHeight="1" x14ac:dyDescent="0.2">
      <c r="D478" s="2"/>
      <c r="E478" s="2"/>
      <c r="G478" s="2"/>
      <c r="H478" s="2"/>
    </row>
    <row r="479" spans="4:8" ht="22.5" customHeight="1" x14ac:dyDescent="0.2">
      <c r="D479" s="2"/>
      <c r="E479" s="2"/>
      <c r="G479" s="2"/>
      <c r="H479" s="2"/>
    </row>
    <row r="480" spans="4:8" ht="22.5" customHeight="1" x14ac:dyDescent="0.2">
      <c r="D480" s="2"/>
      <c r="E480" s="2"/>
      <c r="G480" s="2"/>
      <c r="H480" s="2"/>
    </row>
    <row r="481" spans="4:8" ht="22.5" customHeight="1" x14ac:dyDescent="0.2">
      <c r="D481" s="2"/>
      <c r="E481" s="2"/>
      <c r="G481" s="2"/>
      <c r="H481" s="2"/>
    </row>
    <row r="482" spans="4:8" ht="22.5" customHeight="1" x14ac:dyDescent="0.2">
      <c r="D482" s="2"/>
      <c r="E482" s="2"/>
      <c r="G482" s="2"/>
      <c r="H482" s="2"/>
    </row>
    <row r="483" spans="4:8" ht="22.5" customHeight="1" x14ac:dyDescent="0.2">
      <c r="D483" s="2"/>
      <c r="E483" s="2"/>
      <c r="G483" s="2"/>
      <c r="H483" s="2"/>
    </row>
    <row r="484" spans="4:8" ht="22.5" customHeight="1" x14ac:dyDescent="0.2">
      <c r="D484" s="2"/>
      <c r="E484" s="2"/>
      <c r="G484" s="2"/>
      <c r="H484" s="2"/>
    </row>
    <row r="485" spans="4:8" ht="22.5" customHeight="1" x14ac:dyDescent="0.2">
      <c r="D485" s="2"/>
      <c r="E485" s="2"/>
      <c r="G485" s="2"/>
      <c r="H485" s="2"/>
    </row>
    <row r="486" spans="4:8" ht="22.5" customHeight="1" x14ac:dyDescent="0.2">
      <c r="D486" s="2"/>
      <c r="E486" s="2"/>
      <c r="G486" s="2"/>
      <c r="H486" s="2"/>
    </row>
    <row r="487" spans="4:8" ht="22.5" customHeight="1" x14ac:dyDescent="0.2">
      <c r="D487" s="2"/>
      <c r="E487" s="2"/>
      <c r="G487" s="2"/>
      <c r="H487" s="2"/>
    </row>
    <row r="488" spans="4:8" ht="22.5" customHeight="1" x14ac:dyDescent="0.2">
      <c r="D488" s="2"/>
      <c r="E488" s="2"/>
      <c r="G488" s="2"/>
      <c r="H488" s="2"/>
    </row>
    <row r="489" spans="4:8" ht="22.5" customHeight="1" x14ac:dyDescent="0.2">
      <c r="D489" s="2"/>
      <c r="E489" s="2"/>
      <c r="G489" s="2"/>
      <c r="H489" s="2"/>
    </row>
    <row r="490" spans="4:8" ht="22.5" customHeight="1" x14ac:dyDescent="0.2">
      <c r="D490" s="2"/>
      <c r="E490" s="2"/>
      <c r="G490" s="2"/>
      <c r="H490" s="2"/>
    </row>
    <row r="491" spans="4:8" ht="22.5" customHeight="1" x14ac:dyDescent="0.2">
      <c r="D491" s="2"/>
      <c r="E491" s="2"/>
      <c r="G491" s="2"/>
      <c r="H491" s="2"/>
    </row>
    <row r="492" spans="4:8" ht="22.5" customHeight="1" x14ac:dyDescent="0.2">
      <c r="D492" s="2"/>
      <c r="E492" s="2"/>
      <c r="G492" s="2"/>
      <c r="H492" s="2"/>
    </row>
    <row r="493" spans="4:8" ht="22.5" customHeight="1" x14ac:dyDescent="0.2">
      <c r="D493" s="2"/>
      <c r="E493" s="2"/>
      <c r="G493" s="2"/>
      <c r="H493" s="2"/>
    </row>
    <row r="494" spans="4:8" ht="22.5" customHeight="1" x14ac:dyDescent="0.2">
      <c r="D494" s="2"/>
      <c r="E494" s="2"/>
      <c r="G494" s="2"/>
      <c r="H494" s="2"/>
    </row>
    <row r="495" spans="4:8" ht="22.5" customHeight="1" x14ac:dyDescent="0.2">
      <c r="D495" s="2"/>
      <c r="E495" s="2"/>
      <c r="G495" s="2"/>
      <c r="H495" s="2"/>
    </row>
    <row r="496" spans="4:8" ht="22.5" customHeight="1" x14ac:dyDescent="0.2">
      <c r="D496" s="2"/>
      <c r="E496" s="2"/>
      <c r="G496" s="2"/>
      <c r="H496" s="2"/>
    </row>
    <row r="497" spans="4:8" ht="22.5" customHeight="1" x14ac:dyDescent="0.2">
      <c r="D497" s="2"/>
      <c r="E497" s="2"/>
      <c r="G497" s="2"/>
      <c r="H497" s="2"/>
    </row>
    <row r="498" spans="4:8" ht="22.5" customHeight="1" x14ac:dyDescent="0.2">
      <c r="D498" s="2"/>
      <c r="E498" s="2"/>
      <c r="G498" s="2"/>
      <c r="H498" s="2"/>
    </row>
    <row r="499" spans="4:8" ht="22.5" customHeight="1" x14ac:dyDescent="0.2">
      <c r="D499" s="2"/>
      <c r="E499" s="2"/>
      <c r="G499" s="2"/>
      <c r="H499" s="2"/>
    </row>
    <row r="500" spans="4:8" ht="22.5" customHeight="1" x14ac:dyDescent="0.2">
      <c r="D500" s="2"/>
      <c r="E500" s="2"/>
      <c r="G500" s="2"/>
      <c r="H500" s="2"/>
    </row>
    <row r="501" spans="4:8" ht="22.5" customHeight="1" x14ac:dyDescent="0.2">
      <c r="D501" s="2"/>
      <c r="E501" s="2"/>
      <c r="G501" s="2"/>
      <c r="H501" s="2"/>
    </row>
    <row r="502" spans="4:8" ht="22.5" customHeight="1" x14ac:dyDescent="0.2">
      <c r="D502" s="2"/>
      <c r="E502" s="2"/>
      <c r="G502" s="2"/>
      <c r="H502" s="2"/>
    </row>
    <row r="503" spans="4:8" ht="22.5" customHeight="1" x14ac:dyDescent="0.2">
      <c r="D503" s="2"/>
      <c r="E503" s="2"/>
      <c r="G503" s="2"/>
      <c r="H503" s="2"/>
    </row>
    <row r="504" spans="4:8" ht="22.5" customHeight="1" x14ac:dyDescent="0.2">
      <c r="D504" s="2"/>
      <c r="E504" s="2"/>
      <c r="G504" s="2"/>
      <c r="H504" s="2"/>
    </row>
    <row r="505" spans="4:8" ht="22.5" customHeight="1" x14ac:dyDescent="0.2">
      <c r="D505" s="2"/>
      <c r="E505" s="2"/>
      <c r="G505" s="2"/>
      <c r="H505" s="2"/>
    </row>
    <row r="506" spans="4:8" ht="22.5" customHeight="1" x14ac:dyDescent="0.2">
      <c r="D506" s="2"/>
      <c r="E506" s="2"/>
      <c r="G506" s="2"/>
      <c r="H506" s="2"/>
    </row>
    <row r="507" spans="4:8" ht="22.5" customHeight="1" x14ac:dyDescent="0.2">
      <c r="D507" s="2"/>
      <c r="E507" s="2"/>
      <c r="G507" s="2"/>
      <c r="H507" s="2"/>
    </row>
    <row r="508" spans="4:8" ht="22.5" customHeight="1" x14ac:dyDescent="0.2">
      <c r="D508" s="2"/>
      <c r="E508" s="2"/>
      <c r="G508" s="2"/>
      <c r="H508" s="2"/>
    </row>
    <row r="509" spans="4:8" ht="22.5" customHeight="1" x14ac:dyDescent="0.2">
      <c r="D509" s="2"/>
      <c r="E509" s="2"/>
      <c r="G509" s="2"/>
      <c r="H509" s="2"/>
    </row>
    <row r="510" spans="4:8" ht="22.5" customHeight="1" x14ac:dyDescent="0.2">
      <c r="D510" s="2"/>
      <c r="E510" s="2"/>
      <c r="G510" s="2"/>
      <c r="H510" s="2"/>
    </row>
    <row r="511" spans="4:8" ht="22.5" customHeight="1" x14ac:dyDescent="0.2">
      <c r="D511" s="2"/>
      <c r="E511" s="2"/>
      <c r="G511" s="2"/>
      <c r="H511" s="2"/>
    </row>
    <row r="512" spans="4:8" ht="22.5" customHeight="1" x14ac:dyDescent="0.2">
      <c r="D512" s="2"/>
      <c r="E512" s="2"/>
      <c r="G512" s="2"/>
      <c r="H512" s="2"/>
    </row>
    <row r="513" spans="4:8" ht="22.5" customHeight="1" x14ac:dyDescent="0.2">
      <c r="D513" s="2"/>
      <c r="E513" s="2"/>
      <c r="G513" s="2"/>
      <c r="H513" s="2"/>
    </row>
    <row r="514" spans="4:8" ht="22.5" customHeight="1" x14ac:dyDescent="0.2">
      <c r="D514" s="2"/>
      <c r="E514" s="2"/>
      <c r="G514" s="2"/>
      <c r="H514" s="2"/>
    </row>
    <row r="515" spans="4:8" ht="22.5" customHeight="1" x14ac:dyDescent="0.2">
      <c r="D515" s="2"/>
      <c r="E515" s="2"/>
      <c r="G515" s="2"/>
      <c r="H515" s="2"/>
    </row>
    <row r="516" spans="4:8" ht="22.5" customHeight="1" x14ac:dyDescent="0.2">
      <c r="D516" s="2"/>
      <c r="E516" s="2"/>
      <c r="G516" s="2"/>
      <c r="H516" s="2"/>
    </row>
    <row r="517" spans="4:8" ht="22.5" customHeight="1" x14ac:dyDescent="0.2">
      <c r="D517" s="2"/>
      <c r="E517" s="2"/>
      <c r="G517" s="2"/>
      <c r="H517" s="2"/>
    </row>
    <row r="518" spans="4:8" ht="22.5" customHeight="1" x14ac:dyDescent="0.2">
      <c r="D518" s="2"/>
      <c r="E518" s="2"/>
      <c r="G518" s="2"/>
      <c r="H518" s="2"/>
    </row>
    <row r="519" spans="4:8" ht="22.5" customHeight="1" x14ac:dyDescent="0.2">
      <c r="D519" s="2"/>
      <c r="E519" s="2"/>
      <c r="G519" s="2"/>
      <c r="H519" s="2"/>
    </row>
    <row r="520" spans="4:8" ht="22.5" customHeight="1" x14ac:dyDescent="0.2">
      <c r="D520" s="2"/>
      <c r="E520" s="2"/>
      <c r="G520" s="2"/>
      <c r="H520" s="2"/>
    </row>
    <row r="521" spans="4:8" ht="22.5" customHeight="1" x14ac:dyDescent="0.2">
      <c r="D521" s="2"/>
      <c r="E521" s="2"/>
      <c r="G521" s="2"/>
      <c r="H521" s="2"/>
    </row>
    <row r="522" spans="4:8" ht="22.5" customHeight="1" x14ac:dyDescent="0.2">
      <c r="D522" s="2"/>
      <c r="E522" s="2"/>
      <c r="G522" s="2"/>
      <c r="H522" s="2"/>
    </row>
    <row r="523" spans="4:8" ht="22.5" customHeight="1" x14ac:dyDescent="0.2">
      <c r="D523" s="2"/>
      <c r="E523" s="2"/>
      <c r="G523" s="2"/>
      <c r="H523" s="2"/>
    </row>
    <row r="524" spans="4:8" ht="22.5" customHeight="1" x14ac:dyDescent="0.2">
      <c r="D524" s="2"/>
      <c r="E524" s="2"/>
      <c r="G524" s="2"/>
      <c r="H524" s="2"/>
    </row>
    <row r="525" spans="4:8" ht="22.5" customHeight="1" x14ac:dyDescent="0.2">
      <c r="D525" s="2"/>
      <c r="E525" s="2"/>
      <c r="G525" s="2"/>
      <c r="H525" s="2"/>
    </row>
    <row r="526" spans="4:8" ht="22.5" customHeight="1" x14ac:dyDescent="0.2">
      <c r="D526" s="2"/>
      <c r="E526" s="2"/>
      <c r="G526" s="2"/>
      <c r="H526" s="2"/>
    </row>
    <row r="527" spans="4:8" ht="22.5" customHeight="1" x14ac:dyDescent="0.2">
      <c r="D527" s="2"/>
      <c r="E527" s="2"/>
      <c r="G527" s="2"/>
      <c r="H527" s="2"/>
    </row>
    <row r="528" spans="4:8" ht="22.5" customHeight="1" x14ac:dyDescent="0.2">
      <c r="D528" s="2"/>
      <c r="E528" s="2"/>
      <c r="G528" s="2"/>
      <c r="H528" s="2"/>
    </row>
    <row r="529" spans="4:8" ht="22.5" customHeight="1" x14ac:dyDescent="0.2">
      <c r="D529" s="2"/>
      <c r="E529" s="2"/>
      <c r="G529" s="2"/>
      <c r="H529" s="2"/>
    </row>
    <row r="530" spans="4:8" ht="22.5" customHeight="1" x14ac:dyDescent="0.2">
      <c r="D530" s="2"/>
      <c r="E530" s="2"/>
      <c r="G530" s="2"/>
      <c r="H530" s="2"/>
    </row>
    <row r="531" spans="4:8" ht="22.5" customHeight="1" x14ac:dyDescent="0.2">
      <c r="D531" s="2"/>
      <c r="E531" s="2"/>
      <c r="G531" s="2"/>
      <c r="H531" s="2"/>
    </row>
    <row r="532" spans="4:8" ht="22.5" customHeight="1" x14ac:dyDescent="0.2">
      <c r="D532" s="2"/>
      <c r="E532" s="2"/>
      <c r="G532" s="2"/>
      <c r="H532" s="2"/>
    </row>
    <row r="533" spans="4:8" ht="22.5" customHeight="1" x14ac:dyDescent="0.2">
      <c r="D533" s="2"/>
      <c r="E533" s="2"/>
      <c r="G533" s="2"/>
      <c r="H533" s="2"/>
    </row>
    <row r="534" spans="4:8" ht="22.5" customHeight="1" x14ac:dyDescent="0.2">
      <c r="D534" s="2"/>
      <c r="E534" s="2"/>
      <c r="G534" s="2"/>
      <c r="H534" s="2"/>
    </row>
    <row r="535" spans="4:8" ht="22.5" customHeight="1" x14ac:dyDescent="0.2">
      <c r="D535" s="2"/>
      <c r="E535" s="2"/>
      <c r="G535" s="2"/>
      <c r="H535" s="2"/>
    </row>
    <row r="536" spans="4:8" ht="22.5" customHeight="1" x14ac:dyDescent="0.2">
      <c r="D536" s="2"/>
      <c r="E536" s="2"/>
      <c r="G536" s="2"/>
      <c r="H536" s="2"/>
    </row>
    <row r="537" spans="4:8" ht="22.5" customHeight="1" x14ac:dyDescent="0.2">
      <c r="D537" s="2"/>
      <c r="E537" s="2"/>
      <c r="G537" s="2"/>
      <c r="H537" s="2"/>
    </row>
    <row r="538" spans="4:8" ht="22.5" customHeight="1" x14ac:dyDescent="0.2">
      <c r="D538" s="2"/>
      <c r="E538" s="2"/>
      <c r="G538" s="2"/>
      <c r="H538" s="2"/>
    </row>
    <row r="539" spans="4:8" ht="22.5" customHeight="1" x14ac:dyDescent="0.2">
      <c r="D539" s="2"/>
      <c r="E539" s="2"/>
      <c r="G539" s="2"/>
      <c r="H539" s="2"/>
    </row>
    <row r="540" spans="4:8" ht="22.5" customHeight="1" x14ac:dyDescent="0.2">
      <c r="D540" s="2"/>
      <c r="E540" s="2"/>
      <c r="G540" s="2"/>
      <c r="H540" s="2"/>
    </row>
    <row r="541" spans="4:8" ht="22.5" customHeight="1" x14ac:dyDescent="0.2">
      <c r="D541" s="2"/>
      <c r="E541" s="2"/>
      <c r="G541" s="2"/>
      <c r="H541" s="2"/>
    </row>
    <row r="542" spans="4:8" ht="22.5" customHeight="1" x14ac:dyDescent="0.2">
      <c r="D542" s="2"/>
      <c r="E542" s="2"/>
      <c r="G542" s="2"/>
      <c r="H542" s="2"/>
    </row>
    <row r="543" spans="4:8" ht="22.5" customHeight="1" x14ac:dyDescent="0.2">
      <c r="D543" s="2"/>
      <c r="E543" s="2"/>
      <c r="G543" s="2"/>
      <c r="H543" s="2"/>
    </row>
    <row r="544" spans="4:8" ht="22.5" customHeight="1" x14ac:dyDescent="0.2">
      <c r="D544" s="2"/>
      <c r="E544" s="2"/>
      <c r="G544" s="2"/>
      <c r="H544" s="2"/>
    </row>
    <row r="545" spans="4:8" ht="22.5" customHeight="1" x14ac:dyDescent="0.2">
      <c r="D545" s="2"/>
      <c r="E545" s="2"/>
      <c r="G545" s="2"/>
      <c r="H545" s="2"/>
    </row>
    <row r="546" spans="4:8" ht="22.5" customHeight="1" x14ac:dyDescent="0.2">
      <c r="D546" s="2"/>
      <c r="E546" s="2"/>
      <c r="G546" s="2"/>
      <c r="H546" s="2"/>
    </row>
    <row r="547" spans="4:8" ht="22.5" customHeight="1" x14ac:dyDescent="0.2">
      <c r="D547" s="2"/>
      <c r="E547" s="2"/>
      <c r="G547" s="2"/>
      <c r="H547" s="2"/>
    </row>
    <row r="548" spans="4:8" ht="22.5" customHeight="1" x14ac:dyDescent="0.2">
      <c r="D548" s="2"/>
      <c r="E548" s="2"/>
      <c r="G548" s="2"/>
      <c r="H548" s="2"/>
    </row>
    <row r="549" spans="4:8" ht="22.5" customHeight="1" x14ac:dyDescent="0.2">
      <c r="D549" s="2"/>
      <c r="E549" s="2"/>
      <c r="G549" s="2"/>
      <c r="H549" s="2"/>
    </row>
    <row r="550" spans="4:8" ht="22.5" customHeight="1" x14ac:dyDescent="0.2">
      <c r="D550" s="2"/>
      <c r="E550" s="2"/>
      <c r="G550" s="2"/>
      <c r="H550" s="2"/>
    </row>
    <row r="551" spans="4:8" ht="22.5" customHeight="1" x14ac:dyDescent="0.2">
      <c r="D551" s="2"/>
      <c r="E551" s="2"/>
      <c r="G551" s="2"/>
      <c r="H551" s="2"/>
    </row>
    <row r="552" spans="4:8" ht="22.5" customHeight="1" x14ac:dyDescent="0.2">
      <c r="D552" s="2"/>
      <c r="E552" s="2"/>
      <c r="G552" s="2"/>
      <c r="H552" s="2"/>
    </row>
    <row r="553" spans="4:8" ht="22.5" customHeight="1" x14ac:dyDescent="0.2">
      <c r="D553" s="2"/>
      <c r="E553" s="2"/>
      <c r="G553" s="2"/>
      <c r="H553" s="2"/>
    </row>
    <row r="554" spans="4:8" ht="22.5" customHeight="1" x14ac:dyDescent="0.2">
      <c r="D554" s="2"/>
      <c r="E554" s="2"/>
      <c r="G554" s="2"/>
      <c r="H554" s="2"/>
    </row>
    <row r="555" spans="4:8" ht="22.5" customHeight="1" x14ac:dyDescent="0.2">
      <c r="D555" s="2"/>
      <c r="E555" s="2"/>
      <c r="G555" s="2"/>
      <c r="H555" s="2"/>
    </row>
    <row r="556" spans="4:8" ht="22.5" customHeight="1" x14ac:dyDescent="0.2">
      <c r="D556" s="2"/>
      <c r="E556" s="2"/>
      <c r="G556" s="2"/>
      <c r="H556" s="2"/>
    </row>
    <row r="557" spans="4:8" ht="22.5" customHeight="1" x14ac:dyDescent="0.2">
      <c r="D557" s="2"/>
      <c r="E557" s="2"/>
      <c r="G557" s="2"/>
      <c r="H557" s="2"/>
    </row>
    <row r="558" spans="4:8" ht="22.5" customHeight="1" x14ac:dyDescent="0.2">
      <c r="D558" s="2"/>
      <c r="E558" s="2"/>
      <c r="G558" s="2"/>
      <c r="H558" s="2"/>
    </row>
    <row r="559" spans="4:8" ht="22.5" customHeight="1" x14ac:dyDescent="0.2">
      <c r="D559" s="2"/>
      <c r="E559" s="2"/>
      <c r="G559" s="2"/>
      <c r="H559" s="2"/>
    </row>
    <row r="560" spans="4:8" ht="22.5" customHeight="1" x14ac:dyDescent="0.2">
      <c r="D560" s="2"/>
      <c r="E560" s="2"/>
      <c r="G560" s="2"/>
      <c r="H560" s="2"/>
    </row>
    <row r="561" spans="4:8" ht="22.5" customHeight="1" x14ac:dyDescent="0.2">
      <c r="D561" s="2"/>
      <c r="E561" s="2"/>
      <c r="G561" s="2"/>
      <c r="H561" s="2"/>
    </row>
    <row r="562" spans="4:8" ht="22.5" customHeight="1" x14ac:dyDescent="0.2">
      <c r="D562" s="2"/>
      <c r="E562" s="2"/>
      <c r="G562" s="2"/>
      <c r="H562" s="2"/>
    </row>
    <row r="563" spans="4:8" ht="22.5" customHeight="1" x14ac:dyDescent="0.2">
      <c r="D563" s="2"/>
      <c r="E563" s="2"/>
      <c r="G563" s="2"/>
      <c r="H563" s="2"/>
    </row>
    <row r="564" spans="4:8" ht="22.5" customHeight="1" x14ac:dyDescent="0.2">
      <c r="D564" s="2"/>
      <c r="E564" s="2"/>
      <c r="G564" s="2"/>
      <c r="H564" s="2"/>
    </row>
    <row r="565" spans="4:8" ht="22.5" customHeight="1" x14ac:dyDescent="0.2">
      <c r="D565" s="2"/>
      <c r="E565" s="2"/>
      <c r="G565" s="2"/>
      <c r="H565" s="2"/>
    </row>
    <row r="566" spans="4:8" ht="22.5" customHeight="1" x14ac:dyDescent="0.2">
      <c r="D566" s="2"/>
      <c r="E566" s="2"/>
      <c r="G566" s="2"/>
      <c r="H566" s="2"/>
    </row>
    <row r="567" spans="4:8" ht="22.5" customHeight="1" x14ac:dyDescent="0.2">
      <c r="D567" s="2"/>
      <c r="E567" s="2"/>
      <c r="G567" s="2"/>
      <c r="H567" s="2"/>
    </row>
    <row r="568" spans="4:8" ht="22.5" customHeight="1" x14ac:dyDescent="0.2">
      <c r="D568" s="2"/>
      <c r="E568" s="2"/>
      <c r="G568" s="2"/>
      <c r="H568" s="2"/>
    </row>
    <row r="569" spans="4:8" ht="22.5" customHeight="1" x14ac:dyDescent="0.2">
      <c r="D569" s="2"/>
      <c r="E569" s="2"/>
      <c r="G569" s="2"/>
      <c r="H569" s="2"/>
    </row>
    <row r="570" spans="4:8" ht="22.5" customHeight="1" x14ac:dyDescent="0.2">
      <c r="D570" s="2"/>
      <c r="E570" s="2"/>
      <c r="G570" s="2"/>
      <c r="H570" s="2"/>
    </row>
    <row r="571" spans="4:8" ht="22.5" customHeight="1" x14ac:dyDescent="0.2">
      <c r="D571" s="2"/>
      <c r="E571" s="2"/>
      <c r="G571" s="2"/>
      <c r="H571" s="2"/>
    </row>
    <row r="572" spans="4:8" ht="22.5" customHeight="1" x14ac:dyDescent="0.2">
      <c r="D572" s="2"/>
      <c r="E572" s="2"/>
      <c r="G572" s="2"/>
      <c r="H572" s="2"/>
    </row>
    <row r="573" spans="4:8" ht="22.5" customHeight="1" x14ac:dyDescent="0.2">
      <c r="D573" s="2"/>
      <c r="E573" s="2"/>
      <c r="G573" s="2"/>
      <c r="H573" s="2"/>
    </row>
    <row r="574" spans="4:8" ht="22.5" customHeight="1" x14ac:dyDescent="0.2">
      <c r="D574" s="2"/>
      <c r="E574" s="2"/>
      <c r="G574" s="2"/>
      <c r="H574" s="2"/>
    </row>
    <row r="575" spans="4:8" ht="22.5" customHeight="1" x14ac:dyDescent="0.2">
      <c r="D575" s="2"/>
      <c r="E575" s="2"/>
      <c r="G575" s="2"/>
      <c r="H575" s="2"/>
    </row>
    <row r="576" spans="4:8" ht="22.5" customHeight="1" x14ac:dyDescent="0.2">
      <c r="D576" s="2"/>
      <c r="E576" s="2"/>
      <c r="G576" s="2"/>
      <c r="H576" s="2"/>
    </row>
    <row r="577" spans="4:8" ht="22.5" customHeight="1" x14ac:dyDescent="0.2">
      <c r="D577" s="2"/>
      <c r="E577" s="2"/>
      <c r="G577" s="2"/>
      <c r="H577" s="2"/>
    </row>
    <row r="578" spans="4:8" ht="22.5" customHeight="1" x14ac:dyDescent="0.2">
      <c r="D578" s="2"/>
      <c r="E578" s="2"/>
      <c r="G578" s="2"/>
      <c r="H578" s="2"/>
    </row>
    <row r="579" spans="4:8" ht="22.5" customHeight="1" x14ac:dyDescent="0.2">
      <c r="D579" s="2"/>
      <c r="E579" s="2"/>
      <c r="G579" s="2"/>
      <c r="H579" s="2"/>
    </row>
    <row r="580" spans="4:8" ht="22.5" customHeight="1" x14ac:dyDescent="0.2">
      <c r="D580" s="2"/>
      <c r="E580" s="2"/>
      <c r="G580" s="2"/>
      <c r="H580" s="2"/>
    </row>
    <row r="581" spans="4:8" ht="22.5" customHeight="1" x14ac:dyDescent="0.2">
      <c r="D581" s="2"/>
      <c r="E581" s="2"/>
      <c r="G581" s="2"/>
      <c r="H581" s="2"/>
    </row>
    <row r="582" spans="4:8" ht="22.5" customHeight="1" x14ac:dyDescent="0.2">
      <c r="D582" s="2"/>
      <c r="E582" s="2"/>
      <c r="G582" s="2"/>
      <c r="H582" s="2"/>
    </row>
    <row r="583" spans="4:8" ht="22.5" customHeight="1" x14ac:dyDescent="0.2">
      <c r="D583" s="2"/>
      <c r="E583" s="2"/>
      <c r="G583" s="2"/>
      <c r="H583" s="2"/>
    </row>
    <row r="584" spans="4:8" ht="22.5" customHeight="1" x14ac:dyDescent="0.2">
      <c r="D584" s="2"/>
      <c r="E584" s="2"/>
      <c r="G584" s="2"/>
      <c r="H584" s="2"/>
    </row>
    <row r="585" spans="4:8" ht="22.5" customHeight="1" x14ac:dyDescent="0.2">
      <c r="D585" s="2"/>
      <c r="E585" s="2"/>
      <c r="G585" s="2"/>
      <c r="H585" s="2"/>
    </row>
    <row r="586" spans="4:8" ht="22.5" customHeight="1" x14ac:dyDescent="0.2">
      <c r="D586" s="2"/>
      <c r="E586" s="2"/>
      <c r="G586" s="2"/>
      <c r="H586" s="2"/>
    </row>
    <row r="587" spans="4:8" ht="22.5" customHeight="1" x14ac:dyDescent="0.2">
      <c r="D587" s="2"/>
      <c r="E587" s="2"/>
      <c r="G587" s="2"/>
      <c r="H587" s="2"/>
    </row>
    <row r="588" spans="4:8" ht="22.5" customHeight="1" x14ac:dyDescent="0.2">
      <c r="D588" s="2"/>
      <c r="E588" s="2"/>
      <c r="G588" s="2"/>
      <c r="H588" s="2"/>
    </row>
    <row r="589" spans="4:8" ht="22.5" customHeight="1" x14ac:dyDescent="0.2">
      <c r="D589" s="2"/>
      <c r="E589" s="2"/>
      <c r="G589" s="2"/>
      <c r="H589" s="2"/>
    </row>
    <row r="590" spans="4:8" ht="22.5" customHeight="1" x14ac:dyDescent="0.2">
      <c r="D590" s="2"/>
      <c r="E590" s="2"/>
      <c r="G590" s="2"/>
      <c r="H590" s="2"/>
    </row>
    <row r="591" spans="4:8" ht="22.5" customHeight="1" x14ac:dyDescent="0.2">
      <c r="D591" s="2"/>
      <c r="E591" s="2"/>
      <c r="G591" s="2"/>
      <c r="H591" s="2"/>
    </row>
    <row r="592" spans="4:8" ht="22.5" customHeight="1" x14ac:dyDescent="0.2">
      <c r="D592" s="2"/>
      <c r="E592" s="2"/>
      <c r="G592" s="2"/>
      <c r="H592" s="2"/>
    </row>
    <row r="593" spans="4:8" ht="22.5" customHeight="1" x14ac:dyDescent="0.2">
      <c r="D593" s="2"/>
      <c r="E593" s="2"/>
      <c r="G593" s="2"/>
      <c r="H593" s="2"/>
    </row>
    <row r="594" spans="4:8" ht="22.5" customHeight="1" x14ac:dyDescent="0.2">
      <c r="D594" s="2"/>
      <c r="E594" s="2"/>
      <c r="G594" s="2"/>
      <c r="H594" s="2"/>
    </row>
    <row r="595" spans="4:8" ht="22.5" customHeight="1" x14ac:dyDescent="0.2">
      <c r="D595" s="2"/>
      <c r="E595" s="2"/>
      <c r="G595" s="2"/>
      <c r="H595" s="2"/>
    </row>
    <row r="596" spans="4:8" ht="22.5" customHeight="1" x14ac:dyDescent="0.2">
      <c r="D596" s="2"/>
      <c r="E596" s="2"/>
      <c r="G596" s="2"/>
      <c r="H596" s="2"/>
    </row>
    <row r="597" spans="4:8" ht="22.5" customHeight="1" x14ac:dyDescent="0.2">
      <c r="D597" s="2"/>
      <c r="E597" s="2"/>
      <c r="G597" s="2"/>
      <c r="H597" s="2"/>
    </row>
    <row r="598" spans="4:8" ht="22.5" customHeight="1" x14ac:dyDescent="0.2">
      <c r="D598" s="2"/>
      <c r="E598" s="2"/>
      <c r="G598" s="2"/>
      <c r="H598" s="2"/>
    </row>
    <row r="599" spans="4:8" ht="22.5" customHeight="1" x14ac:dyDescent="0.2">
      <c r="D599" s="2"/>
      <c r="E599" s="2"/>
      <c r="G599" s="2"/>
      <c r="H599" s="2"/>
    </row>
    <row r="600" spans="4:8" ht="22.5" customHeight="1" x14ac:dyDescent="0.2">
      <c r="D600" s="2"/>
      <c r="E600" s="2"/>
      <c r="G600" s="2"/>
      <c r="H600" s="2"/>
    </row>
    <row r="601" spans="4:8" ht="22.5" customHeight="1" x14ac:dyDescent="0.2">
      <c r="D601" s="2"/>
      <c r="E601" s="2"/>
      <c r="G601" s="2"/>
      <c r="H601" s="2"/>
    </row>
    <row r="602" spans="4:8" ht="22.5" customHeight="1" x14ac:dyDescent="0.2">
      <c r="D602" s="2"/>
      <c r="E602" s="2"/>
      <c r="G602" s="2"/>
      <c r="H602" s="2"/>
    </row>
    <row r="603" spans="4:8" ht="22.5" customHeight="1" x14ac:dyDescent="0.2">
      <c r="D603" s="2"/>
      <c r="E603" s="2"/>
      <c r="G603" s="2"/>
      <c r="H603" s="2"/>
    </row>
    <row r="604" spans="4:8" ht="22.5" customHeight="1" x14ac:dyDescent="0.2">
      <c r="D604" s="2"/>
      <c r="E604" s="2"/>
      <c r="G604" s="2"/>
      <c r="H604" s="2"/>
    </row>
    <row r="605" spans="4:8" ht="22.5" customHeight="1" x14ac:dyDescent="0.2">
      <c r="D605" s="2"/>
      <c r="E605" s="2"/>
      <c r="G605" s="2"/>
      <c r="H605" s="2"/>
    </row>
    <row r="606" spans="4:8" ht="22.5" customHeight="1" x14ac:dyDescent="0.2">
      <c r="D606" s="2"/>
      <c r="E606" s="2"/>
      <c r="G606" s="2"/>
      <c r="H606" s="2"/>
    </row>
    <row r="607" spans="4:8" ht="22.5" customHeight="1" x14ac:dyDescent="0.2">
      <c r="D607" s="2"/>
      <c r="E607" s="2"/>
      <c r="G607" s="2"/>
      <c r="H607" s="2"/>
    </row>
    <row r="608" spans="4:8" ht="22.5" customHeight="1" x14ac:dyDescent="0.2">
      <c r="D608" s="2"/>
      <c r="E608" s="2"/>
      <c r="G608" s="2"/>
      <c r="H608" s="2"/>
    </row>
    <row r="609" spans="4:8" ht="22.5" customHeight="1" x14ac:dyDescent="0.2">
      <c r="D609" s="2"/>
      <c r="E609" s="2"/>
      <c r="G609" s="2"/>
      <c r="H609" s="2"/>
    </row>
    <row r="610" spans="4:8" ht="22.5" customHeight="1" x14ac:dyDescent="0.2">
      <c r="D610" s="2"/>
      <c r="E610" s="2"/>
      <c r="G610" s="2"/>
      <c r="H610" s="2"/>
    </row>
    <row r="611" spans="4:8" ht="22.5" customHeight="1" x14ac:dyDescent="0.2">
      <c r="D611" s="2"/>
      <c r="E611" s="2"/>
      <c r="G611" s="2"/>
      <c r="H611" s="2"/>
    </row>
    <row r="612" spans="4:8" ht="22.5" customHeight="1" x14ac:dyDescent="0.2">
      <c r="D612" s="2"/>
      <c r="E612" s="2"/>
      <c r="G612" s="2"/>
      <c r="H612" s="2"/>
    </row>
    <row r="613" spans="4:8" ht="22.5" customHeight="1" x14ac:dyDescent="0.2">
      <c r="D613" s="2"/>
      <c r="E613" s="2"/>
      <c r="G613" s="2"/>
      <c r="H613" s="2"/>
    </row>
    <row r="614" spans="4:8" ht="22.5" customHeight="1" x14ac:dyDescent="0.2">
      <c r="D614" s="2"/>
      <c r="E614" s="2"/>
      <c r="G614" s="2"/>
      <c r="H614" s="2"/>
    </row>
    <row r="615" spans="4:8" ht="22.5" customHeight="1" x14ac:dyDescent="0.2">
      <c r="D615" s="2"/>
      <c r="E615" s="2"/>
      <c r="G615" s="2"/>
      <c r="H615" s="2"/>
    </row>
    <row r="616" spans="4:8" ht="22.5" customHeight="1" x14ac:dyDescent="0.2">
      <c r="D616" s="2"/>
      <c r="E616" s="2"/>
      <c r="G616" s="2"/>
      <c r="H616" s="2"/>
    </row>
    <row r="617" spans="4:8" ht="22.5" customHeight="1" x14ac:dyDescent="0.2">
      <c r="D617" s="2"/>
      <c r="E617" s="2"/>
      <c r="G617" s="2"/>
      <c r="H617" s="2"/>
    </row>
    <row r="618" spans="4:8" ht="22.5" customHeight="1" x14ac:dyDescent="0.2">
      <c r="D618" s="2"/>
      <c r="E618" s="2"/>
      <c r="G618" s="2"/>
      <c r="H618" s="2"/>
    </row>
    <row r="619" spans="4:8" ht="22.5" customHeight="1" x14ac:dyDescent="0.2">
      <c r="D619" s="2"/>
      <c r="E619" s="2"/>
      <c r="G619" s="2"/>
      <c r="H619" s="2"/>
    </row>
    <row r="620" spans="4:8" ht="22.5" customHeight="1" x14ac:dyDescent="0.2">
      <c r="D620" s="2"/>
      <c r="E620" s="2"/>
      <c r="G620" s="2"/>
      <c r="H620" s="2"/>
    </row>
    <row r="621" spans="4:8" ht="22.5" customHeight="1" x14ac:dyDescent="0.2">
      <c r="D621" s="2"/>
      <c r="E621" s="2"/>
      <c r="G621" s="2"/>
      <c r="H621" s="2"/>
    </row>
    <row r="622" spans="4:8" ht="22.5" customHeight="1" x14ac:dyDescent="0.2">
      <c r="D622" s="2"/>
      <c r="E622" s="2"/>
      <c r="G622" s="2"/>
      <c r="H622" s="2"/>
    </row>
    <row r="623" spans="4:8" ht="22.5" customHeight="1" x14ac:dyDescent="0.2">
      <c r="D623" s="2"/>
      <c r="E623" s="2"/>
      <c r="G623" s="2"/>
      <c r="H623" s="2"/>
    </row>
    <row r="624" spans="4:8" ht="22.5" customHeight="1" x14ac:dyDescent="0.2">
      <c r="D624" s="2"/>
      <c r="E624" s="2"/>
      <c r="G624" s="2"/>
      <c r="H624" s="2"/>
    </row>
    <row r="625" spans="4:8" ht="22.5" customHeight="1" x14ac:dyDescent="0.2">
      <c r="D625" s="2"/>
      <c r="E625" s="2"/>
      <c r="G625" s="2"/>
      <c r="H625" s="2"/>
    </row>
    <row r="626" spans="4:8" ht="22.5" customHeight="1" x14ac:dyDescent="0.2">
      <c r="D626" s="2"/>
      <c r="E626" s="2"/>
      <c r="G626" s="2"/>
      <c r="H626" s="2"/>
    </row>
    <row r="627" spans="4:8" ht="22.5" customHeight="1" x14ac:dyDescent="0.2">
      <c r="D627" s="2"/>
      <c r="E627" s="2"/>
      <c r="G627" s="2"/>
      <c r="H627" s="2"/>
    </row>
    <row r="628" spans="4:8" ht="22.5" customHeight="1" x14ac:dyDescent="0.2">
      <c r="D628" s="2"/>
      <c r="E628" s="2"/>
      <c r="G628" s="2"/>
      <c r="H628" s="2"/>
    </row>
    <row r="629" spans="4:8" ht="22.5" customHeight="1" x14ac:dyDescent="0.2">
      <c r="D629" s="2"/>
      <c r="E629" s="2"/>
      <c r="G629" s="2"/>
      <c r="H629" s="2"/>
    </row>
    <row r="630" spans="4:8" ht="22.5" customHeight="1" x14ac:dyDescent="0.2">
      <c r="D630" s="2"/>
      <c r="E630" s="2"/>
      <c r="G630" s="2"/>
      <c r="H630" s="2"/>
    </row>
    <row r="631" spans="4:8" ht="22.5" customHeight="1" x14ac:dyDescent="0.2">
      <c r="D631" s="2"/>
      <c r="E631" s="2"/>
      <c r="G631" s="2"/>
      <c r="H631" s="2"/>
    </row>
    <row r="632" spans="4:8" ht="22.5" customHeight="1" x14ac:dyDescent="0.2">
      <c r="D632" s="2"/>
      <c r="E632" s="2"/>
      <c r="G632" s="2"/>
      <c r="H632" s="2"/>
    </row>
    <row r="633" spans="4:8" ht="22.5" customHeight="1" x14ac:dyDescent="0.2">
      <c r="D633" s="2"/>
      <c r="E633" s="2"/>
      <c r="G633" s="2"/>
      <c r="H633" s="2"/>
    </row>
    <row r="634" spans="4:8" ht="22.5" customHeight="1" x14ac:dyDescent="0.2">
      <c r="D634" s="2"/>
      <c r="E634" s="2"/>
      <c r="G634" s="2"/>
      <c r="H634" s="2"/>
    </row>
    <row r="635" spans="4:8" ht="22.5" customHeight="1" x14ac:dyDescent="0.2">
      <c r="D635" s="2"/>
      <c r="E635" s="2"/>
      <c r="G635" s="2"/>
      <c r="H635" s="2"/>
    </row>
    <row r="636" spans="4:8" ht="22.5" customHeight="1" x14ac:dyDescent="0.2">
      <c r="D636" s="2"/>
      <c r="E636" s="2"/>
      <c r="G636" s="2"/>
      <c r="H636" s="2"/>
    </row>
    <row r="637" spans="4:8" ht="22.5" customHeight="1" x14ac:dyDescent="0.2">
      <c r="D637" s="2"/>
      <c r="E637" s="2"/>
      <c r="G637" s="2"/>
      <c r="H637" s="2"/>
    </row>
    <row r="638" spans="4:8" ht="22.5" customHeight="1" x14ac:dyDescent="0.2">
      <c r="D638" s="2"/>
      <c r="E638" s="2"/>
      <c r="G638" s="2"/>
      <c r="H638" s="2"/>
    </row>
    <row r="639" spans="4:8" ht="22.5" customHeight="1" x14ac:dyDescent="0.2">
      <c r="D639" s="2"/>
      <c r="E639" s="2"/>
      <c r="G639" s="2"/>
      <c r="H639" s="2"/>
    </row>
    <row r="640" spans="4:8" ht="22.5" customHeight="1" x14ac:dyDescent="0.2">
      <c r="D640" s="2"/>
      <c r="E640" s="2"/>
      <c r="G640" s="2"/>
      <c r="H640" s="2"/>
    </row>
    <row r="641" spans="4:8" ht="22.5" customHeight="1" x14ac:dyDescent="0.2">
      <c r="D641" s="2"/>
      <c r="E641" s="2"/>
      <c r="G641" s="2"/>
      <c r="H641" s="2"/>
    </row>
    <row r="642" spans="4:8" ht="22.5" customHeight="1" x14ac:dyDescent="0.2">
      <c r="D642" s="2"/>
      <c r="E642" s="2"/>
      <c r="G642" s="2"/>
      <c r="H642" s="2"/>
    </row>
    <row r="643" spans="4:8" ht="22.5" customHeight="1" x14ac:dyDescent="0.2">
      <c r="D643" s="2"/>
      <c r="E643" s="2"/>
      <c r="G643" s="2"/>
      <c r="H643" s="2"/>
    </row>
    <row r="644" spans="4:8" ht="22.5" customHeight="1" x14ac:dyDescent="0.2">
      <c r="D644" s="2"/>
      <c r="E644" s="2"/>
      <c r="G644" s="2"/>
      <c r="H644" s="2"/>
    </row>
    <row r="645" spans="4:8" ht="22.5" customHeight="1" x14ac:dyDescent="0.2">
      <c r="D645" s="2"/>
      <c r="E645" s="2"/>
      <c r="G645" s="2"/>
      <c r="H645" s="2"/>
    </row>
    <row r="646" spans="4:8" ht="22.5" customHeight="1" x14ac:dyDescent="0.2">
      <c r="D646" s="2"/>
      <c r="E646" s="2"/>
      <c r="G646" s="2"/>
      <c r="H646" s="2"/>
    </row>
    <row r="647" spans="4:8" ht="22.5" customHeight="1" x14ac:dyDescent="0.2">
      <c r="D647" s="2"/>
      <c r="E647" s="2"/>
      <c r="G647" s="2"/>
      <c r="H647" s="2"/>
    </row>
    <row r="648" spans="4:8" ht="22.5" customHeight="1" x14ac:dyDescent="0.2">
      <c r="D648" s="2"/>
      <c r="E648" s="2"/>
      <c r="G648" s="2"/>
      <c r="H648" s="2"/>
    </row>
    <row r="649" spans="4:8" ht="22.5" customHeight="1" x14ac:dyDescent="0.2">
      <c r="D649" s="2"/>
      <c r="E649" s="2"/>
      <c r="G649" s="2"/>
      <c r="H649" s="2"/>
    </row>
    <row r="650" spans="4:8" ht="22.5" customHeight="1" x14ac:dyDescent="0.2">
      <c r="D650" s="2"/>
      <c r="E650" s="2"/>
      <c r="G650" s="2"/>
      <c r="H650" s="2"/>
    </row>
    <row r="651" spans="4:8" ht="22.5" customHeight="1" x14ac:dyDescent="0.2">
      <c r="D651" s="2"/>
      <c r="E651" s="2"/>
      <c r="G651" s="2"/>
      <c r="H651" s="2"/>
    </row>
    <row r="652" spans="4:8" ht="22.5" customHeight="1" x14ac:dyDescent="0.2">
      <c r="D652" s="2"/>
      <c r="E652" s="2"/>
      <c r="G652" s="2"/>
      <c r="H652" s="2"/>
    </row>
    <row r="653" spans="4:8" ht="22.5" customHeight="1" x14ac:dyDescent="0.2">
      <c r="D653" s="2"/>
      <c r="E653" s="2"/>
      <c r="G653" s="2"/>
      <c r="H653" s="2"/>
    </row>
    <row r="654" spans="4:8" ht="22.5" customHeight="1" x14ac:dyDescent="0.2">
      <c r="D654" s="2"/>
      <c r="E654" s="2"/>
      <c r="G654" s="2"/>
      <c r="H654" s="2"/>
    </row>
    <row r="655" spans="4:8" ht="22.5" customHeight="1" x14ac:dyDescent="0.2">
      <c r="D655" s="2"/>
      <c r="E655" s="2"/>
      <c r="G655" s="2"/>
      <c r="H655" s="2"/>
    </row>
    <row r="656" spans="4:8" ht="22.5" customHeight="1" x14ac:dyDescent="0.2">
      <c r="D656" s="2"/>
      <c r="E656" s="2"/>
      <c r="G656" s="2"/>
      <c r="H656" s="2"/>
    </row>
    <row r="657" spans="4:8" ht="22.5" customHeight="1" x14ac:dyDescent="0.2">
      <c r="D657" s="2"/>
      <c r="E657" s="2"/>
      <c r="G657" s="2"/>
      <c r="H657" s="2"/>
    </row>
    <row r="658" spans="4:8" ht="22.5" customHeight="1" x14ac:dyDescent="0.2">
      <c r="D658" s="2"/>
      <c r="E658" s="2"/>
      <c r="G658" s="2"/>
      <c r="H658" s="2"/>
    </row>
    <row r="659" spans="4:8" ht="22.5" customHeight="1" x14ac:dyDescent="0.2">
      <c r="D659" s="2"/>
      <c r="E659" s="2"/>
      <c r="G659" s="2"/>
      <c r="H659" s="2"/>
    </row>
    <row r="660" spans="4:8" ht="22.5" customHeight="1" x14ac:dyDescent="0.2">
      <c r="D660" s="2"/>
      <c r="E660" s="2"/>
      <c r="G660" s="2"/>
      <c r="H660" s="2"/>
    </row>
    <row r="661" spans="4:8" ht="22.5" customHeight="1" x14ac:dyDescent="0.2">
      <c r="D661" s="2"/>
      <c r="E661" s="2"/>
      <c r="G661" s="2"/>
      <c r="H661" s="2"/>
    </row>
    <row r="662" spans="4:8" ht="22.5" customHeight="1" x14ac:dyDescent="0.2">
      <c r="D662" s="2"/>
      <c r="E662" s="2"/>
      <c r="G662" s="2"/>
      <c r="H662" s="2"/>
    </row>
    <row r="663" spans="4:8" ht="22.5" customHeight="1" x14ac:dyDescent="0.2">
      <c r="D663" s="2"/>
      <c r="E663" s="2"/>
      <c r="G663" s="2"/>
      <c r="H663" s="2"/>
    </row>
    <row r="664" spans="4:8" ht="22.5" customHeight="1" x14ac:dyDescent="0.2">
      <c r="D664" s="2"/>
      <c r="E664" s="2"/>
      <c r="G664" s="2"/>
      <c r="H664" s="2"/>
    </row>
    <row r="665" spans="4:8" ht="22.5" customHeight="1" x14ac:dyDescent="0.2">
      <c r="D665" s="2"/>
      <c r="E665" s="2"/>
      <c r="G665" s="2"/>
      <c r="H665" s="2"/>
    </row>
    <row r="666" spans="4:8" ht="22.5" customHeight="1" x14ac:dyDescent="0.2">
      <c r="D666" s="2"/>
      <c r="E666" s="2"/>
      <c r="G666" s="2"/>
      <c r="H666" s="2"/>
    </row>
    <row r="667" spans="4:8" ht="22.5" customHeight="1" x14ac:dyDescent="0.2">
      <c r="D667" s="2"/>
      <c r="E667" s="2"/>
      <c r="G667" s="2"/>
      <c r="H667" s="2"/>
    </row>
    <row r="668" spans="4:8" ht="22.5" customHeight="1" x14ac:dyDescent="0.2">
      <c r="D668" s="2"/>
      <c r="E668" s="2"/>
      <c r="G668" s="2"/>
      <c r="H668" s="2"/>
    </row>
    <row r="669" spans="4:8" ht="22.5" customHeight="1" x14ac:dyDescent="0.2">
      <c r="D669" s="2"/>
      <c r="E669" s="2"/>
      <c r="G669" s="2"/>
      <c r="H669" s="2"/>
    </row>
    <row r="670" spans="4:8" ht="22.5" customHeight="1" x14ac:dyDescent="0.2">
      <c r="D670" s="2"/>
      <c r="E670" s="2"/>
      <c r="G670" s="2"/>
      <c r="H670" s="2"/>
    </row>
    <row r="671" spans="4:8" ht="22.5" customHeight="1" x14ac:dyDescent="0.2">
      <c r="D671" s="2"/>
      <c r="E671" s="2"/>
      <c r="G671" s="2"/>
      <c r="H671" s="2"/>
    </row>
    <row r="672" spans="4:8" ht="22.5" customHeight="1" x14ac:dyDescent="0.2">
      <c r="D672" s="2"/>
      <c r="E672" s="2"/>
      <c r="G672" s="2"/>
      <c r="H672" s="2"/>
    </row>
    <row r="673" spans="4:8" ht="22.5" customHeight="1" x14ac:dyDescent="0.2">
      <c r="D673" s="2"/>
      <c r="E673" s="2"/>
      <c r="G673" s="2"/>
      <c r="H673" s="2"/>
    </row>
    <row r="674" spans="4:8" ht="22.5" customHeight="1" x14ac:dyDescent="0.2">
      <c r="D674" s="2"/>
      <c r="E674" s="2"/>
      <c r="G674" s="2"/>
      <c r="H674" s="2"/>
    </row>
    <row r="675" spans="4:8" ht="22.5" customHeight="1" x14ac:dyDescent="0.2">
      <c r="D675" s="2"/>
      <c r="E675" s="2"/>
      <c r="G675" s="2"/>
      <c r="H675" s="2"/>
    </row>
    <row r="676" spans="4:8" ht="22.5" customHeight="1" x14ac:dyDescent="0.2">
      <c r="D676" s="2"/>
      <c r="E676" s="2"/>
      <c r="G676" s="2"/>
      <c r="H676" s="2"/>
    </row>
    <row r="677" spans="4:8" ht="22.5" customHeight="1" x14ac:dyDescent="0.2">
      <c r="D677" s="2"/>
      <c r="E677" s="2"/>
      <c r="G677" s="2"/>
      <c r="H677" s="2"/>
    </row>
    <row r="678" spans="4:8" ht="22.5" customHeight="1" x14ac:dyDescent="0.2">
      <c r="D678" s="2"/>
      <c r="E678" s="2"/>
      <c r="G678" s="2"/>
      <c r="H678" s="2"/>
    </row>
    <row r="679" spans="4:8" ht="22.5" customHeight="1" x14ac:dyDescent="0.2">
      <c r="D679" s="2"/>
      <c r="E679" s="2"/>
      <c r="G679" s="2"/>
      <c r="H679" s="2"/>
    </row>
    <row r="680" spans="4:8" ht="22.5" customHeight="1" x14ac:dyDescent="0.2">
      <c r="D680" s="2"/>
      <c r="E680" s="2"/>
      <c r="G680" s="2"/>
      <c r="H680" s="2"/>
    </row>
    <row r="681" spans="4:8" ht="22.5" customHeight="1" x14ac:dyDescent="0.2">
      <c r="D681" s="2"/>
      <c r="E681" s="2"/>
      <c r="G681" s="2"/>
      <c r="H681" s="2"/>
    </row>
    <row r="682" spans="4:8" ht="22.5" customHeight="1" x14ac:dyDescent="0.2">
      <c r="D682" s="2"/>
      <c r="E682" s="2"/>
      <c r="G682" s="2"/>
      <c r="H682" s="2"/>
    </row>
    <row r="683" spans="4:8" ht="22.5" customHeight="1" x14ac:dyDescent="0.2">
      <c r="D683" s="2"/>
      <c r="E683" s="2"/>
      <c r="G683" s="2"/>
      <c r="H683" s="2"/>
    </row>
    <row r="684" spans="4:8" ht="22.5" customHeight="1" x14ac:dyDescent="0.2">
      <c r="D684" s="2"/>
      <c r="E684" s="2"/>
      <c r="G684" s="2"/>
      <c r="H684" s="2"/>
    </row>
    <row r="685" spans="4:8" ht="22.5" customHeight="1" x14ac:dyDescent="0.2">
      <c r="D685" s="2"/>
      <c r="E685" s="2"/>
      <c r="G685" s="2"/>
      <c r="H685" s="2"/>
    </row>
    <row r="686" spans="4:8" ht="22.5" customHeight="1" x14ac:dyDescent="0.2">
      <c r="D686" s="2"/>
      <c r="E686" s="2"/>
      <c r="G686" s="2"/>
      <c r="H686" s="2"/>
    </row>
    <row r="687" spans="4:8" ht="22.5" customHeight="1" x14ac:dyDescent="0.2">
      <c r="D687" s="2"/>
      <c r="E687" s="2"/>
      <c r="G687" s="2"/>
      <c r="H687" s="2"/>
    </row>
    <row r="688" spans="4:8" ht="22.5" customHeight="1" x14ac:dyDescent="0.2">
      <c r="D688" s="2"/>
      <c r="E688" s="2"/>
      <c r="G688" s="2"/>
      <c r="H688" s="2"/>
    </row>
    <row r="689" spans="4:8" ht="22.5" customHeight="1" x14ac:dyDescent="0.2">
      <c r="D689" s="2"/>
      <c r="E689" s="2"/>
      <c r="G689" s="2"/>
      <c r="H689" s="2"/>
    </row>
    <row r="690" spans="4:8" ht="22.5" customHeight="1" x14ac:dyDescent="0.2">
      <c r="D690" s="2"/>
      <c r="E690" s="2"/>
      <c r="G690" s="2"/>
      <c r="H690" s="2"/>
    </row>
    <row r="691" spans="4:8" ht="22.5" customHeight="1" x14ac:dyDescent="0.2">
      <c r="D691" s="2"/>
      <c r="E691" s="2"/>
      <c r="G691" s="2"/>
      <c r="H691" s="2"/>
    </row>
    <row r="692" spans="4:8" ht="22.5" customHeight="1" x14ac:dyDescent="0.2">
      <c r="D692" s="2"/>
      <c r="E692" s="2"/>
      <c r="G692" s="2"/>
      <c r="H692" s="2"/>
    </row>
    <row r="693" spans="4:8" ht="22.5" customHeight="1" x14ac:dyDescent="0.2">
      <c r="D693" s="2"/>
      <c r="E693" s="2"/>
      <c r="G693" s="2"/>
      <c r="H693" s="2"/>
    </row>
    <row r="694" spans="4:8" ht="22.5" customHeight="1" x14ac:dyDescent="0.2">
      <c r="D694" s="2"/>
      <c r="E694" s="2"/>
      <c r="G694" s="2"/>
      <c r="H694" s="2"/>
    </row>
    <row r="695" spans="4:8" ht="22.5" customHeight="1" x14ac:dyDescent="0.2">
      <c r="D695" s="2"/>
      <c r="E695" s="2"/>
      <c r="G695" s="2"/>
      <c r="H695" s="2"/>
    </row>
    <row r="696" spans="4:8" ht="22.5" customHeight="1" x14ac:dyDescent="0.2">
      <c r="D696" s="2"/>
      <c r="E696" s="2"/>
      <c r="G696" s="2"/>
      <c r="H696" s="2"/>
    </row>
    <row r="697" spans="4:8" ht="22.5" customHeight="1" x14ac:dyDescent="0.2">
      <c r="D697" s="2"/>
      <c r="E697" s="2"/>
      <c r="G697" s="2"/>
      <c r="H697" s="2"/>
    </row>
    <row r="698" spans="4:8" ht="22.5" customHeight="1" x14ac:dyDescent="0.2">
      <c r="D698" s="2"/>
      <c r="E698" s="2"/>
      <c r="G698" s="2"/>
      <c r="H698" s="2"/>
    </row>
    <row r="699" spans="4:8" ht="22.5" customHeight="1" x14ac:dyDescent="0.2">
      <c r="D699" s="2"/>
      <c r="E699" s="2"/>
      <c r="G699" s="2"/>
      <c r="H699" s="2"/>
    </row>
    <row r="700" spans="4:8" ht="22.5" customHeight="1" x14ac:dyDescent="0.2">
      <c r="D700" s="2"/>
      <c r="E700" s="2"/>
      <c r="G700" s="2"/>
      <c r="H700" s="2"/>
    </row>
    <row r="701" spans="4:8" ht="22.5" customHeight="1" x14ac:dyDescent="0.2">
      <c r="D701" s="2"/>
      <c r="E701" s="2"/>
      <c r="G701" s="2"/>
      <c r="H701" s="2"/>
    </row>
    <row r="702" spans="4:8" ht="22.5" customHeight="1" x14ac:dyDescent="0.2">
      <c r="D702" s="2"/>
      <c r="E702" s="2"/>
      <c r="G702" s="2"/>
      <c r="H702" s="2"/>
    </row>
    <row r="703" spans="4:8" ht="22.5" customHeight="1" x14ac:dyDescent="0.2">
      <c r="D703" s="2"/>
      <c r="E703" s="2"/>
      <c r="G703" s="2"/>
      <c r="H703" s="2"/>
    </row>
    <row r="704" spans="4:8" ht="22.5" customHeight="1" x14ac:dyDescent="0.2">
      <c r="D704" s="2"/>
      <c r="E704" s="2"/>
      <c r="G704" s="2"/>
      <c r="H704" s="2"/>
    </row>
    <row r="705" spans="4:8" ht="22.5" customHeight="1" x14ac:dyDescent="0.2">
      <c r="D705" s="2"/>
      <c r="E705" s="2"/>
      <c r="G705" s="2"/>
      <c r="H705" s="2"/>
    </row>
    <row r="706" spans="4:8" ht="22.5" customHeight="1" x14ac:dyDescent="0.2">
      <c r="D706" s="2"/>
      <c r="E706" s="2"/>
      <c r="G706" s="2"/>
      <c r="H706" s="2"/>
    </row>
    <row r="707" spans="4:8" ht="22.5" customHeight="1" x14ac:dyDescent="0.2">
      <c r="D707" s="2"/>
      <c r="E707" s="2"/>
      <c r="G707" s="2"/>
      <c r="H707" s="2"/>
    </row>
    <row r="708" spans="4:8" ht="22.5" customHeight="1" x14ac:dyDescent="0.2">
      <c r="D708" s="2"/>
      <c r="E708" s="2"/>
      <c r="G708" s="2"/>
      <c r="H708" s="2"/>
    </row>
    <row r="709" spans="4:8" ht="22.5" customHeight="1" x14ac:dyDescent="0.2">
      <c r="D709" s="2"/>
      <c r="E709" s="2"/>
      <c r="G709" s="2"/>
      <c r="H709" s="2"/>
    </row>
    <row r="710" spans="4:8" ht="22.5" customHeight="1" x14ac:dyDescent="0.2">
      <c r="D710" s="2"/>
      <c r="E710" s="2"/>
      <c r="G710" s="2"/>
      <c r="H710" s="2"/>
    </row>
    <row r="711" spans="4:8" ht="22.5" customHeight="1" x14ac:dyDescent="0.2">
      <c r="D711" s="2"/>
      <c r="E711" s="2"/>
      <c r="G711" s="2"/>
      <c r="H711" s="2"/>
    </row>
    <row r="712" spans="4:8" ht="22.5" customHeight="1" x14ac:dyDescent="0.2">
      <c r="D712" s="2"/>
      <c r="E712" s="2"/>
      <c r="G712" s="2"/>
      <c r="H712" s="2"/>
    </row>
    <row r="713" spans="4:8" ht="22.5" customHeight="1" x14ac:dyDescent="0.2">
      <c r="D713" s="2"/>
      <c r="E713" s="2"/>
      <c r="G713" s="2"/>
      <c r="H713" s="2"/>
    </row>
    <row r="714" spans="4:8" ht="22.5" customHeight="1" x14ac:dyDescent="0.2">
      <c r="D714" s="2"/>
      <c r="E714" s="2"/>
      <c r="G714" s="2"/>
      <c r="H714" s="2"/>
    </row>
    <row r="715" spans="4:8" ht="22.5" customHeight="1" x14ac:dyDescent="0.2">
      <c r="D715" s="2"/>
      <c r="E715" s="2"/>
      <c r="G715" s="2"/>
      <c r="H715" s="2"/>
    </row>
    <row r="716" spans="4:8" ht="22.5" customHeight="1" x14ac:dyDescent="0.2">
      <c r="D716" s="2"/>
      <c r="E716" s="2"/>
      <c r="G716" s="2"/>
      <c r="H716" s="2"/>
    </row>
    <row r="717" spans="4:8" ht="22.5" customHeight="1" x14ac:dyDescent="0.2">
      <c r="D717" s="2"/>
      <c r="E717" s="2"/>
      <c r="G717" s="2"/>
      <c r="H717" s="2"/>
    </row>
    <row r="718" spans="4:8" ht="22.5" customHeight="1" x14ac:dyDescent="0.2">
      <c r="D718" s="2"/>
      <c r="E718" s="2"/>
      <c r="G718" s="2"/>
      <c r="H718" s="2"/>
    </row>
    <row r="719" spans="4:8" ht="22.5" customHeight="1" x14ac:dyDescent="0.2">
      <c r="D719" s="2"/>
      <c r="E719" s="2"/>
      <c r="G719" s="2"/>
      <c r="H719" s="2"/>
    </row>
    <row r="720" spans="4:8" ht="22.5" customHeight="1" x14ac:dyDescent="0.2">
      <c r="D720" s="2"/>
      <c r="E720" s="2"/>
      <c r="G720" s="2"/>
      <c r="H720" s="2"/>
    </row>
    <row r="721" spans="4:8" ht="22.5" customHeight="1" x14ac:dyDescent="0.2">
      <c r="D721" s="2"/>
      <c r="E721" s="2"/>
      <c r="G721" s="2"/>
      <c r="H721" s="2"/>
    </row>
    <row r="722" spans="4:8" ht="22.5" customHeight="1" x14ac:dyDescent="0.2">
      <c r="D722" s="2"/>
      <c r="E722" s="2"/>
      <c r="G722" s="2"/>
      <c r="H722" s="2"/>
    </row>
    <row r="723" spans="4:8" ht="22.5" customHeight="1" x14ac:dyDescent="0.2">
      <c r="D723" s="2"/>
      <c r="E723" s="2"/>
      <c r="G723" s="2"/>
      <c r="H723" s="2"/>
    </row>
    <row r="724" spans="4:8" ht="22.5" customHeight="1" x14ac:dyDescent="0.2">
      <c r="D724" s="2"/>
      <c r="E724" s="2"/>
      <c r="G724" s="2"/>
      <c r="H724" s="2"/>
    </row>
    <row r="725" spans="4:8" ht="22.5" customHeight="1" x14ac:dyDescent="0.2">
      <c r="D725" s="2"/>
      <c r="E725" s="2"/>
      <c r="G725" s="2"/>
      <c r="H725" s="2"/>
    </row>
    <row r="726" spans="4:8" ht="22.5" customHeight="1" x14ac:dyDescent="0.2">
      <c r="D726" s="2"/>
      <c r="E726" s="2"/>
      <c r="G726" s="2"/>
      <c r="H726" s="2"/>
    </row>
    <row r="727" spans="4:8" ht="22.5" customHeight="1" x14ac:dyDescent="0.2">
      <c r="D727" s="2"/>
      <c r="E727" s="2"/>
      <c r="G727" s="2"/>
      <c r="H727" s="2"/>
    </row>
    <row r="728" spans="4:8" ht="22.5" customHeight="1" x14ac:dyDescent="0.2">
      <c r="D728" s="2"/>
      <c r="E728" s="2"/>
      <c r="G728" s="2"/>
      <c r="H728" s="2"/>
    </row>
    <row r="729" spans="4:8" ht="22.5" customHeight="1" x14ac:dyDescent="0.2">
      <c r="D729" s="2"/>
      <c r="E729" s="2"/>
      <c r="G729" s="2"/>
      <c r="H729" s="2"/>
    </row>
    <row r="730" spans="4:8" ht="22.5" customHeight="1" x14ac:dyDescent="0.2">
      <c r="D730" s="2"/>
      <c r="E730" s="2"/>
      <c r="G730" s="2"/>
      <c r="H730" s="2"/>
    </row>
    <row r="731" spans="4:8" ht="22.5" customHeight="1" x14ac:dyDescent="0.2">
      <c r="D731" s="2"/>
      <c r="E731" s="2"/>
      <c r="G731" s="2"/>
      <c r="H731" s="2"/>
    </row>
    <row r="732" spans="4:8" ht="22.5" customHeight="1" x14ac:dyDescent="0.2">
      <c r="D732" s="2"/>
      <c r="E732" s="2"/>
      <c r="G732" s="2"/>
      <c r="H732" s="2"/>
    </row>
    <row r="733" spans="4:8" ht="22.5" customHeight="1" x14ac:dyDescent="0.2">
      <c r="D733" s="2"/>
      <c r="E733" s="2"/>
      <c r="G733" s="2"/>
      <c r="H733" s="2"/>
    </row>
    <row r="734" spans="4:8" ht="22.5" customHeight="1" x14ac:dyDescent="0.2">
      <c r="D734" s="2"/>
      <c r="E734" s="2"/>
      <c r="G734" s="2"/>
      <c r="H734" s="2"/>
    </row>
    <row r="735" spans="4:8" ht="22.5" customHeight="1" x14ac:dyDescent="0.2">
      <c r="D735" s="2"/>
      <c r="E735" s="2"/>
      <c r="G735" s="2"/>
      <c r="H735" s="2"/>
    </row>
    <row r="736" spans="4:8" ht="22.5" customHeight="1" x14ac:dyDescent="0.2">
      <c r="D736" s="2"/>
      <c r="E736" s="2"/>
      <c r="G736" s="2"/>
      <c r="H736" s="2"/>
    </row>
    <row r="737" spans="4:8" ht="22.5" customHeight="1" x14ac:dyDescent="0.2">
      <c r="D737" s="2"/>
      <c r="E737" s="2"/>
      <c r="G737" s="2"/>
      <c r="H737" s="2"/>
    </row>
    <row r="738" spans="4:8" ht="22.5" customHeight="1" x14ac:dyDescent="0.2">
      <c r="D738" s="2"/>
      <c r="E738" s="2"/>
      <c r="G738" s="2"/>
      <c r="H738" s="2"/>
    </row>
    <row r="739" spans="4:8" ht="22.5" customHeight="1" x14ac:dyDescent="0.2">
      <c r="D739" s="2"/>
      <c r="E739" s="2"/>
      <c r="G739" s="2"/>
      <c r="H739" s="2"/>
    </row>
    <row r="740" spans="4:8" ht="22.5" customHeight="1" x14ac:dyDescent="0.2">
      <c r="D740" s="2"/>
      <c r="E740" s="2"/>
      <c r="G740" s="2"/>
      <c r="H740" s="2"/>
    </row>
    <row r="741" spans="4:8" ht="22.5" customHeight="1" x14ac:dyDescent="0.2">
      <c r="D741" s="2"/>
      <c r="E741" s="2"/>
      <c r="G741" s="2"/>
      <c r="H741" s="2"/>
    </row>
    <row r="742" spans="4:8" ht="22.5" customHeight="1" x14ac:dyDescent="0.2">
      <c r="D742" s="2"/>
      <c r="E742" s="2"/>
      <c r="G742" s="2"/>
      <c r="H742" s="2"/>
    </row>
    <row r="743" spans="4:8" ht="22.5" customHeight="1" x14ac:dyDescent="0.2">
      <c r="D743" s="2"/>
      <c r="E743" s="2"/>
      <c r="G743" s="2"/>
      <c r="H743" s="2"/>
    </row>
    <row r="744" spans="4:8" ht="22.5" customHeight="1" x14ac:dyDescent="0.2">
      <c r="D744" s="2"/>
      <c r="E744" s="2"/>
      <c r="G744" s="2"/>
      <c r="H744" s="2"/>
    </row>
    <row r="745" spans="4:8" ht="22.5" customHeight="1" x14ac:dyDescent="0.2">
      <c r="D745" s="2"/>
      <c r="E745" s="2"/>
      <c r="G745" s="2"/>
      <c r="H745" s="2"/>
    </row>
    <row r="746" spans="4:8" ht="22.5" customHeight="1" x14ac:dyDescent="0.2">
      <c r="D746" s="2"/>
      <c r="E746" s="2"/>
      <c r="G746" s="2"/>
      <c r="H746" s="2"/>
    </row>
    <row r="747" spans="4:8" ht="22.5" customHeight="1" x14ac:dyDescent="0.2">
      <c r="D747" s="2"/>
      <c r="E747" s="2"/>
      <c r="G747" s="2"/>
      <c r="H747" s="2"/>
    </row>
    <row r="748" spans="4:8" ht="22.5" customHeight="1" x14ac:dyDescent="0.2">
      <c r="D748" s="2"/>
      <c r="E748" s="2"/>
      <c r="G748" s="2"/>
      <c r="H748" s="2"/>
    </row>
    <row r="749" spans="4:8" ht="22.5" customHeight="1" x14ac:dyDescent="0.2">
      <c r="D749" s="2"/>
      <c r="E749" s="2"/>
      <c r="G749" s="2"/>
      <c r="H749" s="2"/>
    </row>
    <row r="750" spans="4:8" ht="22.5" customHeight="1" x14ac:dyDescent="0.2">
      <c r="D750" s="2"/>
      <c r="E750" s="2"/>
      <c r="G750" s="2"/>
      <c r="H750" s="2"/>
    </row>
    <row r="751" spans="4:8" ht="22.5" customHeight="1" x14ac:dyDescent="0.2">
      <c r="D751" s="2"/>
      <c r="E751" s="2"/>
      <c r="G751" s="2"/>
      <c r="H751" s="2"/>
    </row>
    <row r="752" spans="4:8" ht="22.5" customHeight="1" x14ac:dyDescent="0.2">
      <c r="D752" s="2"/>
      <c r="E752" s="2"/>
      <c r="G752" s="2"/>
      <c r="H752" s="2"/>
    </row>
    <row r="753" spans="4:8" ht="22.5" customHeight="1" x14ac:dyDescent="0.2">
      <c r="D753" s="2"/>
      <c r="E753" s="2"/>
      <c r="G753" s="2"/>
      <c r="H753" s="2"/>
    </row>
    <row r="754" spans="4:8" ht="22.5" customHeight="1" x14ac:dyDescent="0.2">
      <c r="D754" s="2"/>
      <c r="E754" s="2"/>
      <c r="G754" s="2"/>
      <c r="H754" s="2"/>
    </row>
    <row r="755" spans="4:8" ht="22.5" customHeight="1" x14ac:dyDescent="0.2">
      <c r="D755" s="2"/>
      <c r="E755" s="2"/>
      <c r="G755" s="2"/>
      <c r="H755" s="2"/>
    </row>
    <row r="756" spans="4:8" ht="22.5" customHeight="1" x14ac:dyDescent="0.2">
      <c r="D756" s="2"/>
      <c r="E756" s="2"/>
      <c r="G756" s="2"/>
      <c r="H756" s="2"/>
    </row>
    <row r="757" spans="4:8" ht="22.5" customHeight="1" x14ac:dyDescent="0.2">
      <c r="D757" s="2"/>
      <c r="E757" s="2"/>
      <c r="G757" s="2"/>
      <c r="H757" s="2"/>
    </row>
    <row r="758" spans="4:8" ht="22.5" customHeight="1" x14ac:dyDescent="0.2">
      <c r="D758" s="2"/>
      <c r="E758" s="2"/>
      <c r="G758" s="2"/>
      <c r="H758" s="2"/>
    </row>
    <row r="759" spans="4:8" ht="22.5" customHeight="1" x14ac:dyDescent="0.2">
      <c r="D759" s="2"/>
      <c r="E759" s="2"/>
      <c r="G759" s="2"/>
      <c r="H759" s="2"/>
    </row>
    <row r="760" spans="4:8" ht="22.5" customHeight="1" x14ac:dyDescent="0.2">
      <c r="D760" s="2"/>
      <c r="E760" s="2"/>
      <c r="G760" s="2"/>
      <c r="H760" s="2"/>
    </row>
    <row r="761" spans="4:8" ht="22.5" customHeight="1" x14ac:dyDescent="0.2">
      <c r="D761" s="2"/>
      <c r="E761" s="2"/>
      <c r="G761" s="2"/>
      <c r="H761" s="2"/>
    </row>
    <row r="762" spans="4:8" ht="22.5" customHeight="1" x14ac:dyDescent="0.2">
      <c r="D762" s="2"/>
      <c r="E762" s="2"/>
      <c r="G762" s="2"/>
      <c r="H762" s="2"/>
    </row>
    <row r="763" spans="4:8" ht="22.5" customHeight="1" x14ac:dyDescent="0.2">
      <c r="D763" s="2"/>
      <c r="E763" s="2"/>
      <c r="G763" s="2"/>
      <c r="H763" s="2"/>
    </row>
    <row r="764" spans="4:8" ht="22.5" customHeight="1" x14ac:dyDescent="0.2">
      <c r="D764" s="2"/>
      <c r="E764" s="2"/>
      <c r="G764" s="2"/>
      <c r="H764" s="2"/>
    </row>
    <row r="765" spans="4:8" ht="22.5" customHeight="1" x14ac:dyDescent="0.2">
      <c r="D765" s="2"/>
      <c r="E765" s="2"/>
      <c r="G765" s="2"/>
      <c r="H765" s="2"/>
    </row>
    <row r="766" spans="4:8" ht="22.5" customHeight="1" x14ac:dyDescent="0.2">
      <c r="D766" s="2"/>
      <c r="E766" s="2"/>
      <c r="G766" s="2"/>
      <c r="H766" s="2"/>
    </row>
    <row r="767" spans="4:8" ht="22.5" customHeight="1" x14ac:dyDescent="0.2">
      <c r="D767" s="2"/>
      <c r="E767" s="2"/>
      <c r="G767" s="2"/>
      <c r="H767" s="2"/>
    </row>
    <row r="768" spans="4:8" ht="22.5" customHeight="1" x14ac:dyDescent="0.2">
      <c r="D768" s="2"/>
      <c r="E768" s="2"/>
      <c r="G768" s="2"/>
      <c r="H768" s="2"/>
    </row>
    <row r="769" spans="4:8" ht="22.5" customHeight="1" x14ac:dyDescent="0.2">
      <c r="D769" s="2"/>
      <c r="E769" s="2"/>
      <c r="G769" s="2"/>
      <c r="H769" s="2"/>
    </row>
    <row r="770" spans="4:8" ht="22.5" customHeight="1" x14ac:dyDescent="0.2">
      <c r="D770" s="2"/>
      <c r="E770" s="2"/>
      <c r="G770" s="2"/>
      <c r="H770" s="2"/>
    </row>
    <row r="771" spans="4:8" ht="22.5" customHeight="1" x14ac:dyDescent="0.2">
      <c r="D771" s="2"/>
      <c r="E771" s="2"/>
      <c r="G771" s="2"/>
      <c r="H771" s="2"/>
    </row>
    <row r="772" spans="4:8" ht="22.5" customHeight="1" x14ac:dyDescent="0.2">
      <c r="D772" s="2"/>
      <c r="E772" s="2"/>
      <c r="G772" s="2"/>
      <c r="H772" s="2"/>
    </row>
    <row r="773" spans="4:8" ht="22.5" customHeight="1" x14ac:dyDescent="0.2">
      <c r="D773" s="2"/>
      <c r="E773" s="2"/>
      <c r="G773" s="2"/>
      <c r="H773" s="2"/>
    </row>
    <row r="774" spans="4:8" ht="22.5" customHeight="1" x14ac:dyDescent="0.2">
      <c r="D774" s="2"/>
      <c r="E774" s="2"/>
      <c r="G774" s="2"/>
      <c r="H774" s="2"/>
    </row>
    <row r="775" spans="4:8" ht="22.5" customHeight="1" x14ac:dyDescent="0.2">
      <c r="D775" s="2"/>
      <c r="E775" s="2"/>
      <c r="G775" s="2"/>
      <c r="H775" s="2"/>
    </row>
    <row r="776" spans="4:8" ht="22.5" customHeight="1" x14ac:dyDescent="0.2">
      <c r="D776" s="2"/>
      <c r="E776" s="2"/>
      <c r="G776" s="2"/>
      <c r="H776" s="2"/>
    </row>
    <row r="777" spans="4:8" ht="22.5" customHeight="1" x14ac:dyDescent="0.2">
      <c r="D777" s="2"/>
      <c r="E777" s="2"/>
      <c r="G777" s="2"/>
      <c r="H777" s="2"/>
    </row>
    <row r="778" spans="4:8" ht="22.5" customHeight="1" x14ac:dyDescent="0.2">
      <c r="D778" s="2"/>
      <c r="E778" s="2"/>
      <c r="G778" s="2"/>
      <c r="H778" s="2"/>
    </row>
    <row r="779" spans="4:8" ht="22.5" customHeight="1" x14ac:dyDescent="0.2">
      <c r="D779" s="2"/>
      <c r="E779" s="2"/>
      <c r="G779" s="2"/>
      <c r="H779" s="2"/>
    </row>
    <row r="780" spans="4:8" ht="22.5" customHeight="1" x14ac:dyDescent="0.2">
      <c r="D780" s="2"/>
      <c r="E780" s="2"/>
      <c r="G780" s="2"/>
      <c r="H780" s="2"/>
    </row>
    <row r="781" spans="4:8" ht="22.5" customHeight="1" x14ac:dyDescent="0.2">
      <c r="D781" s="2"/>
      <c r="E781" s="2"/>
      <c r="G781" s="2"/>
      <c r="H781" s="2"/>
    </row>
    <row r="782" spans="4:8" ht="22.5" customHeight="1" x14ac:dyDescent="0.2">
      <c r="D782" s="2"/>
      <c r="E782" s="2"/>
      <c r="G782" s="2"/>
      <c r="H782" s="2"/>
    </row>
    <row r="783" spans="4:8" ht="22.5" customHeight="1" x14ac:dyDescent="0.2">
      <c r="D783" s="2"/>
      <c r="E783" s="2"/>
      <c r="G783" s="2"/>
      <c r="H783" s="2"/>
    </row>
    <row r="784" spans="4:8" ht="22.5" customHeight="1" x14ac:dyDescent="0.2">
      <c r="D784" s="2"/>
      <c r="E784" s="2"/>
      <c r="G784" s="2"/>
      <c r="H784" s="2"/>
    </row>
    <row r="785" spans="4:8" ht="22.5" customHeight="1" x14ac:dyDescent="0.2">
      <c r="D785" s="2"/>
      <c r="E785" s="2"/>
      <c r="G785" s="2"/>
      <c r="H785" s="2"/>
    </row>
    <row r="786" spans="4:8" ht="22.5" customHeight="1" x14ac:dyDescent="0.2">
      <c r="D786" s="2"/>
      <c r="E786" s="2"/>
      <c r="G786" s="2"/>
      <c r="H786" s="2"/>
    </row>
    <row r="787" spans="4:8" ht="22.5" customHeight="1" x14ac:dyDescent="0.2">
      <c r="D787" s="2"/>
      <c r="E787" s="2"/>
      <c r="G787" s="2"/>
      <c r="H787" s="2"/>
    </row>
    <row r="788" spans="4:8" ht="22.5" customHeight="1" x14ac:dyDescent="0.2">
      <c r="D788" s="2"/>
      <c r="E788" s="2"/>
      <c r="G788" s="2"/>
      <c r="H788" s="2"/>
    </row>
    <row r="789" spans="4:8" ht="22.5" customHeight="1" x14ac:dyDescent="0.2">
      <c r="D789" s="2"/>
      <c r="E789" s="2"/>
      <c r="G789" s="2"/>
      <c r="H789" s="2"/>
    </row>
    <row r="790" spans="4:8" ht="22.5" customHeight="1" x14ac:dyDescent="0.2">
      <c r="D790" s="2"/>
      <c r="E790" s="2"/>
      <c r="G790" s="2"/>
      <c r="H790" s="2"/>
    </row>
    <row r="791" spans="4:8" ht="22.5" customHeight="1" x14ac:dyDescent="0.2">
      <c r="D791" s="2"/>
      <c r="E791" s="2"/>
      <c r="G791" s="2"/>
      <c r="H791" s="2"/>
    </row>
    <row r="792" spans="4:8" ht="22.5" customHeight="1" x14ac:dyDescent="0.2">
      <c r="D792" s="2"/>
      <c r="E792" s="2"/>
      <c r="G792" s="2"/>
      <c r="H792" s="2"/>
    </row>
    <row r="793" spans="4:8" ht="22.5" customHeight="1" x14ac:dyDescent="0.2">
      <c r="D793" s="2"/>
      <c r="E793" s="2"/>
      <c r="G793" s="2"/>
      <c r="H793" s="2"/>
    </row>
    <row r="794" spans="4:8" ht="22.5" customHeight="1" x14ac:dyDescent="0.2">
      <c r="D794" s="2"/>
      <c r="E794" s="2"/>
      <c r="G794" s="2"/>
      <c r="H794" s="2"/>
    </row>
    <row r="795" spans="4:8" ht="22.5" customHeight="1" x14ac:dyDescent="0.2">
      <c r="D795" s="2"/>
      <c r="E795" s="2"/>
      <c r="G795" s="2"/>
      <c r="H795" s="2"/>
    </row>
    <row r="796" spans="4:8" ht="22.5" customHeight="1" x14ac:dyDescent="0.2">
      <c r="D796" s="2"/>
      <c r="E796" s="2"/>
      <c r="G796" s="2"/>
      <c r="H796" s="2"/>
    </row>
    <row r="797" spans="4:8" ht="22.5" customHeight="1" x14ac:dyDescent="0.2">
      <c r="D797" s="2"/>
      <c r="E797" s="2"/>
      <c r="G797" s="2"/>
      <c r="H797" s="2"/>
    </row>
    <row r="798" spans="4:8" ht="22.5" customHeight="1" x14ac:dyDescent="0.2">
      <c r="D798" s="2"/>
      <c r="E798" s="2"/>
      <c r="G798" s="2"/>
      <c r="H798" s="2"/>
    </row>
    <row r="799" spans="4:8" ht="22.5" customHeight="1" x14ac:dyDescent="0.2">
      <c r="D799" s="2"/>
      <c r="E799" s="2"/>
      <c r="G799" s="2"/>
      <c r="H799" s="2"/>
    </row>
    <row r="800" spans="4:8" ht="22.5" customHeight="1" x14ac:dyDescent="0.2">
      <c r="D800" s="2"/>
      <c r="E800" s="2"/>
      <c r="G800" s="2"/>
      <c r="H800" s="2"/>
    </row>
    <row r="801" spans="4:8" ht="22.5" customHeight="1" x14ac:dyDescent="0.2">
      <c r="D801" s="2"/>
      <c r="E801" s="2"/>
      <c r="G801" s="2"/>
      <c r="H801" s="2"/>
    </row>
    <row r="802" spans="4:8" ht="22.5" customHeight="1" x14ac:dyDescent="0.2">
      <c r="D802" s="2"/>
      <c r="E802" s="2"/>
      <c r="G802" s="2"/>
      <c r="H802" s="2"/>
    </row>
    <row r="803" spans="4:8" ht="22.5" customHeight="1" x14ac:dyDescent="0.2">
      <c r="D803" s="2"/>
      <c r="E803" s="2"/>
      <c r="G803" s="2"/>
      <c r="H803" s="2"/>
    </row>
    <row r="804" spans="4:8" ht="22.5" customHeight="1" x14ac:dyDescent="0.2">
      <c r="D804" s="2"/>
      <c r="E804" s="2"/>
      <c r="G804" s="2"/>
      <c r="H804" s="2"/>
    </row>
    <row r="805" spans="4:8" ht="22.5" customHeight="1" x14ac:dyDescent="0.2">
      <c r="D805" s="2"/>
      <c r="E805" s="2"/>
      <c r="G805" s="2"/>
      <c r="H805" s="2"/>
    </row>
    <row r="806" spans="4:8" ht="22.5" customHeight="1" x14ac:dyDescent="0.2">
      <c r="D806" s="2"/>
      <c r="E806" s="2"/>
      <c r="G806" s="2"/>
      <c r="H806" s="2"/>
    </row>
    <row r="807" spans="4:8" ht="22.5" customHeight="1" x14ac:dyDescent="0.2">
      <c r="D807" s="2"/>
      <c r="E807" s="2"/>
      <c r="G807" s="2"/>
      <c r="H807" s="2"/>
    </row>
    <row r="808" spans="4:8" ht="22.5" customHeight="1" x14ac:dyDescent="0.2">
      <c r="D808" s="2"/>
      <c r="E808" s="2"/>
      <c r="G808" s="2"/>
      <c r="H808" s="2"/>
    </row>
    <row r="809" spans="4:8" ht="22.5" customHeight="1" x14ac:dyDescent="0.2">
      <c r="D809" s="2"/>
      <c r="E809" s="2"/>
      <c r="G809" s="2"/>
      <c r="H809" s="2"/>
    </row>
    <row r="810" spans="4:8" ht="22.5" customHeight="1" x14ac:dyDescent="0.2">
      <c r="D810" s="2"/>
      <c r="E810" s="2"/>
      <c r="G810" s="2"/>
      <c r="H810" s="2"/>
    </row>
    <row r="811" spans="4:8" ht="22.5" customHeight="1" x14ac:dyDescent="0.2">
      <c r="D811" s="2"/>
      <c r="E811" s="2"/>
      <c r="G811" s="2"/>
      <c r="H811" s="2"/>
    </row>
    <row r="812" spans="4:8" ht="22.5" customHeight="1" x14ac:dyDescent="0.2">
      <c r="D812" s="2"/>
      <c r="E812" s="2"/>
      <c r="G812" s="2"/>
      <c r="H812" s="2"/>
    </row>
    <row r="813" spans="4:8" ht="22.5" customHeight="1" x14ac:dyDescent="0.2">
      <c r="D813" s="2"/>
      <c r="E813" s="2"/>
      <c r="G813" s="2"/>
      <c r="H813" s="2"/>
    </row>
    <row r="814" spans="4:8" ht="22.5" customHeight="1" x14ac:dyDescent="0.2">
      <c r="D814" s="2"/>
      <c r="E814" s="2"/>
      <c r="G814" s="2"/>
      <c r="H814" s="2"/>
    </row>
    <row r="815" spans="4:8" ht="22.5" customHeight="1" x14ac:dyDescent="0.2">
      <c r="D815" s="2"/>
      <c r="E815" s="2"/>
      <c r="G815" s="2"/>
      <c r="H815" s="2"/>
    </row>
    <row r="816" spans="4:8" ht="22.5" customHeight="1" x14ac:dyDescent="0.2">
      <c r="D816" s="2"/>
      <c r="E816" s="2"/>
      <c r="G816" s="2"/>
      <c r="H816" s="2"/>
    </row>
    <row r="817" spans="4:8" ht="22.5" customHeight="1" x14ac:dyDescent="0.2">
      <c r="D817" s="2"/>
      <c r="E817" s="2"/>
      <c r="G817" s="2"/>
      <c r="H817" s="2"/>
    </row>
    <row r="818" spans="4:8" ht="22.5" customHeight="1" x14ac:dyDescent="0.2">
      <c r="D818" s="2"/>
      <c r="E818" s="2"/>
      <c r="G818" s="2"/>
      <c r="H818" s="2"/>
    </row>
    <row r="819" spans="4:8" ht="22.5" customHeight="1" x14ac:dyDescent="0.2">
      <c r="D819" s="2"/>
      <c r="E819" s="2"/>
      <c r="G819" s="2"/>
      <c r="H819" s="2"/>
    </row>
    <row r="820" spans="4:8" ht="22.5" customHeight="1" x14ac:dyDescent="0.2">
      <c r="D820" s="2"/>
      <c r="E820" s="2"/>
      <c r="G820" s="2"/>
      <c r="H820" s="2"/>
    </row>
    <row r="821" spans="4:8" ht="22.5" customHeight="1" x14ac:dyDescent="0.2">
      <c r="D821" s="2"/>
      <c r="E821" s="2"/>
      <c r="G821" s="2"/>
      <c r="H821" s="2"/>
    </row>
    <row r="822" spans="4:8" ht="22.5" customHeight="1" x14ac:dyDescent="0.2">
      <c r="D822" s="2"/>
      <c r="E822" s="2"/>
      <c r="G822" s="2"/>
      <c r="H822" s="2"/>
    </row>
    <row r="823" spans="4:8" ht="22.5" customHeight="1" x14ac:dyDescent="0.2">
      <c r="D823" s="2"/>
      <c r="E823" s="2"/>
      <c r="G823" s="2"/>
      <c r="H823" s="2"/>
    </row>
    <row r="824" spans="4:8" ht="22.5" customHeight="1" x14ac:dyDescent="0.2">
      <c r="D824" s="2"/>
      <c r="E824" s="2"/>
      <c r="G824" s="2"/>
      <c r="H824" s="2"/>
    </row>
    <row r="825" spans="4:8" ht="22.5" customHeight="1" x14ac:dyDescent="0.2">
      <c r="D825" s="2"/>
      <c r="E825" s="2"/>
      <c r="G825" s="2"/>
      <c r="H825" s="2"/>
    </row>
    <row r="826" spans="4:8" ht="22.5" customHeight="1" x14ac:dyDescent="0.2">
      <c r="D826" s="2"/>
      <c r="E826" s="2"/>
      <c r="G826" s="2"/>
      <c r="H826" s="2"/>
    </row>
    <row r="827" spans="4:8" ht="22.5" customHeight="1" x14ac:dyDescent="0.2">
      <c r="D827" s="2"/>
      <c r="E827" s="2"/>
      <c r="G827" s="2"/>
      <c r="H827" s="2"/>
    </row>
    <row r="828" spans="4:8" ht="22.5" customHeight="1" x14ac:dyDescent="0.2">
      <c r="D828" s="2"/>
      <c r="E828" s="2"/>
      <c r="G828" s="2"/>
      <c r="H828" s="2"/>
    </row>
    <row r="829" spans="4:8" ht="22.5" customHeight="1" x14ac:dyDescent="0.2">
      <c r="D829" s="2"/>
      <c r="E829" s="2"/>
      <c r="G829" s="2"/>
      <c r="H829" s="2"/>
    </row>
    <row r="830" spans="4:8" ht="22.5" customHeight="1" x14ac:dyDescent="0.2">
      <c r="D830" s="2"/>
      <c r="E830" s="2"/>
      <c r="G830" s="2"/>
      <c r="H830" s="2"/>
    </row>
    <row r="831" spans="4:8" ht="22.5" customHeight="1" x14ac:dyDescent="0.2">
      <c r="D831" s="2"/>
      <c r="E831" s="2"/>
      <c r="G831" s="2"/>
      <c r="H831" s="2"/>
    </row>
    <row r="832" spans="4:8" ht="22.5" customHeight="1" x14ac:dyDescent="0.2">
      <c r="D832" s="2"/>
      <c r="E832" s="2"/>
      <c r="G832" s="2"/>
      <c r="H832" s="2"/>
    </row>
    <row r="833" spans="4:8" ht="22.5" customHeight="1" x14ac:dyDescent="0.2">
      <c r="D833" s="2"/>
      <c r="E833" s="2"/>
      <c r="G833" s="2"/>
      <c r="H833" s="2"/>
    </row>
    <row r="834" spans="4:8" ht="22.5" customHeight="1" x14ac:dyDescent="0.2">
      <c r="D834" s="2"/>
      <c r="E834" s="2"/>
      <c r="G834" s="2"/>
      <c r="H834" s="2"/>
    </row>
    <row r="835" spans="4:8" ht="22.5" customHeight="1" x14ac:dyDescent="0.2">
      <c r="D835" s="2"/>
      <c r="E835" s="2"/>
      <c r="G835" s="2"/>
      <c r="H835" s="2"/>
    </row>
    <row r="836" spans="4:8" ht="22.5" customHeight="1" x14ac:dyDescent="0.2">
      <c r="D836" s="2"/>
      <c r="E836" s="2"/>
      <c r="G836" s="2"/>
      <c r="H836" s="2"/>
    </row>
    <row r="837" spans="4:8" ht="22.5" customHeight="1" x14ac:dyDescent="0.2">
      <c r="D837" s="2"/>
      <c r="E837" s="2"/>
      <c r="G837" s="2"/>
      <c r="H837" s="2"/>
    </row>
    <row r="838" spans="4:8" ht="22.5" customHeight="1" x14ac:dyDescent="0.2">
      <c r="D838" s="2"/>
      <c r="E838" s="2"/>
      <c r="G838" s="2"/>
      <c r="H838" s="2"/>
    </row>
    <row r="839" spans="4:8" ht="22.5" customHeight="1" x14ac:dyDescent="0.2">
      <c r="D839" s="2"/>
      <c r="E839" s="2"/>
      <c r="G839" s="2"/>
      <c r="H839" s="2"/>
    </row>
    <row r="840" spans="4:8" ht="22.5" customHeight="1" x14ac:dyDescent="0.2">
      <c r="D840" s="2"/>
      <c r="E840" s="2"/>
      <c r="G840" s="2"/>
      <c r="H840" s="2"/>
    </row>
    <row r="841" spans="4:8" ht="22.5" customHeight="1" x14ac:dyDescent="0.2">
      <c r="D841" s="2"/>
      <c r="E841" s="2"/>
      <c r="G841" s="2"/>
      <c r="H841" s="2"/>
    </row>
    <row r="842" spans="4:8" ht="22.5" customHeight="1" x14ac:dyDescent="0.2">
      <c r="D842" s="2"/>
      <c r="E842" s="2"/>
      <c r="G842" s="2"/>
      <c r="H842" s="2"/>
    </row>
    <row r="843" spans="4:8" ht="22.5" customHeight="1" x14ac:dyDescent="0.2">
      <c r="D843" s="2"/>
      <c r="E843" s="2"/>
      <c r="G843" s="2"/>
      <c r="H843" s="2"/>
    </row>
    <row r="844" spans="4:8" ht="22.5" customHeight="1" x14ac:dyDescent="0.2">
      <c r="D844" s="2"/>
      <c r="E844" s="2"/>
      <c r="G844" s="2"/>
      <c r="H844" s="2"/>
    </row>
    <row r="845" spans="4:8" ht="22.5" customHeight="1" x14ac:dyDescent="0.2">
      <c r="D845" s="2"/>
      <c r="E845" s="2"/>
      <c r="G845" s="2"/>
      <c r="H845" s="2"/>
    </row>
    <row r="846" spans="4:8" ht="22.5" customHeight="1" x14ac:dyDescent="0.2">
      <c r="D846" s="2"/>
      <c r="E846" s="2"/>
      <c r="G846" s="2"/>
      <c r="H846" s="2"/>
    </row>
    <row r="847" spans="4:8" ht="22.5" customHeight="1" x14ac:dyDescent="0.2">
      <c r="D847" s="2"/>
      <c r="E847" s="2"/>
      <c r="G847" s="2"/>
      <c r="H847" s="2"/>
    </row>
    <row r="848" spans="4:8" ht="22.5" customHeight="1" x14ac:dyDescent="0.2">
      <c r="D848" s="2"/>
      <c r="E848" s="2"/>
      <c r="G848" s="2"/>
      <c r="H848" s="2"/>
    </row>
    <row r="849" spans="4:8" ht="22.5" customHeight="1" x14ac:dyDescent="0.2">
      <c r="D849" s="2"/>
      <c r="E849" s="2"/>
      <c r="G849" s="2"/>
      <c r="H849" s="2"/>
    </row>
    <row r="850" spans="4:8" ht="22.5" customHeight="1" x14ac:dyDescent="0.2">
      <c r="D850" s="2"/>
      <c r="E850" s="2"/>
      <c r="G850" s="2"/>
      <c r="H850" s="2"/>
    </row>
    <row r="851" spans="4:8" ht="22.5" customHeight="1" x14ac:dyDescent="0.2">
      <c r="D851" s="2"/>
      <c r="E851" s="2"/>
      <c r="G851" s="2"/>
      <c r="H851" s="2"/>
    </row>
    <row r="852" spans="4:8" ht="22.5" customHeight="1" x14ac:dyDescent="0.2">
      <c r="D852" s="2"/>
      <c r="E852" s="2"/>
      <c r="G852" s="2"/>
      <c r="H852" s="2"/>
    </row>
    <row r="853" spans="4:8" ht="22.5" customHeight="1" x14ac:dyDescent="0.2">
      <c r="D853" s="2"/>
      <c r="E853" s="2"/>
      <c r="G853" s="2"/>
      <c r="H853" s="2"/>
    </row>
    <row r="854" spans="4:8" ht="22.5" customHeight="1" x14ac:dyDescent="0.2">
      <c r="D854" s="2"/>
      <c r="E854" s="2"/>
      <c r="G854" s="2"/>
      <c r="H854" s="2"/>
    </row>
    <row r="855" spans="4:8" ht="22.5" customHeight="1" x14ac:dyDescent="0.2">
      <c r="D855" s="2"/>
      <c r="E855" s="2"/>
      <c r="G855" s="2"/>
      <c r="H855" s="2"/>
    </row>
    <row r="856" spans="4:8" ht="22.5" customHeight="1" x14ac:dyDescent="0.2">
      <c r="D856" s="2"/>
      <c r="E856" s="2"/>
      <c r="G856" s="2"/>
      <c r="H856" s="2"/>
    </row>
    <row r="857" spans="4:8" ht="22.5" customHeight="1" x14ac:dyDescent="0.2">
      <c r="D857" s="2"/>
      <c r="E857" s="2"/>
      <c r="G857" s="2"/>
      <c r="H857" s="2"/>
    </row>
    <row r="858" spans="4:8" ht="22.5" customHeight="1" x14ac:dyDescent="0.2">
      <c r="D858" s="2"/>
      <c r="E858" s="2"/>
      <c r="G858" s="2"/>
      <c r="H858" s="2"/>
    </row>
    <row r="859" spans="4:8" ht="22.5" customHeight="1" x14ac:dyDescent="0.2">
      <c r="D859" s="2"/>
      <c r="E859" s="2"/>
      <c r="G859" s="2"/>
      <c r="H859" s="2"/>
    </row>
    <row r="860" spans="4:8" ht="22.5" customHeight="1" x14ac:dyDescent="0.2">
      <c r="D860" s="2"/>
      <c r="E860" s="2"/>
      <c r="G860" s="2"/>
      <c r="H860" s="2"/>
    </row>
    <row r="861" spans="4:8" ht="22.5" customHeight="1" x14ac:dyDescent="0.2">
      <c r="D861" s="2"/>
      <c r="E861" s="2"/>
      <c r="G861" s="2"/>
      <c r="H861" s="2"/>
    </row>
    <row r="862" spans="4:8" ht="22.5" customHeight="1" x14ac:dyDescent="0.2">
      <c r="D862" s="2"/>
      <c r="E862" s="2"/>
      <c r="G862" s="2"/>
      <c r="H862" s="2"/>
    </row>
    <row r="863" spans="4:8" ht="22.5" customHeight="1" x14ac:dyDescent="0.2">
      <c r="D863" s="2"/>
      <c r="E863" s="2"/>
      <c r="G863" s="2"/>
      <c r="H863" s="2"/>
    </row>
    <row r="864" spans="4:8" ht="22.5" customHeight="1" x14ac:dyDescent="0.2">
      <c r="D864" s="2"/>
      <c r="E864" s="2"/>
      <c r="G864" s="2"/>
      <c r="H864" s="2"/>
    </row>
    <row r="865" spans="4:8" ht="22.5" customHeight="1" x14ac:dyDescent="0.2">
      <c r="D865" s="2"/>
      <c r="E865" s="2"/>
      <c r="G865" s="2"/>
      <c r="H865" s="2"/>
    </row>
    <row r="866" spans="4:8" ht="22.5" customHeight="1" x14ac:dyDescent="0.2">
      <c r="D866" s="2"/>
      <c r="E866" s="2"/>
      <c r="G866" s="2"/>
      <c r="H866" s="2"/>
    </row>
    <row r="867" spans="4:8" ht="22.5" customHeight="1" x14ac:dyDescent="0.2">
      <c r="D867" s="2"/>
      <c r="E867" s="2"/>
      <c r="G867" s="2"/>
      <c r="H867" s="2"/>
    </row>
    <row r="868" spans="4:8" ht="22.5" customHeight="1" x14ac:dyDescent="0.2">
      <c r="D868" s="2"/>
      <c r="E868" s="2"/>
      <c r="G868" s="2"/>
      <c r="H868" s="2"/>
    </row>
    <row r="869" spans="4:8" ht="22.5" customHeight="1" x14ac:dyDescent="0.2">
      <c r="D869" s="2"/>
      <c r="E869" s="2"/>
      <c r="G869" s="2"/>
      <c r="H869" s="2"/>
    </row>
    <row r="870" spans="4:8" ht="22.5" customHeight="1" x14ac:dyDescent="0.2">
      <c r="D870" s="2"/>
      <c r="E870" s="2"/>
      <c r="G870" s="2"/>
      <c r="H870" s="2"/>
    </row>
    <row r="871" spans="4:8" ht="22.5" customHeight="1" x14ac:dyDescent="0.2">
      <c r="D871" s="2"/>
      <c r="E871" s="2"/>
      <c r="G871" s="2"/>
      <c r="H871" s="2"/>
    </row>
    <row r="872" spans="4:8" ht="22.5" customHeight="1" x14ac:dyDescent="0.2">
      <c r="D872" s="2"/>
      <c r="E872" s="2"/>
      <c r="G872" s="2"/>
      <c r="H872" s="2"/>
    </row>
    <row r="873" spans="4:8" ht="22.5" customHeight="1" x14ac:dyDescent="0.2">
      <c r="D873" s="2"/>
      <c r="E873" s="2"/>
      <c r="G873" s="2"/>
      <c r="H873" s="2"/>
    </row>
    <row r="874" spans="4:8" ht="22.5" customHeight="1" x14ac:dyDescent="0.2">
      <c r="D874" s="2"/>
      <c r="E874" s="2"/>
      <c r="G874" s="2"/>
      <c r="H874" s="2"/>
    </row>
    <row r="875" spans="4:8" ht="22.5" customHeight="1" x14ac:dyDescent="0.2">
      <c r="D875" s="2"/>
      <c r="E875" s="2"/>
      <c r="G875" s="2"/>
      <c r="H875" s="2"/>
    </row>
    <row r="876" spans="4:8" ht="22.5" customHeight="1" x14ac:dyDescent="0.2">
      <c r="D876" s="2"/>
      <c r="E876" s="2"/>
      <c r="G876" s="2"/>
      <c r="H876" s="2"/>
    </row>
    <row r="877" spans="4:8" ht="22.5" customHeight="1" x14ac:dyDescent="0.2">
      <c r="D877" s="2"/>
      <c r="E877" s="2"/>
      <c r="G877" s="2"/>
      <c r="H877" s="2"/>
    </row>
    <row r="878" spans="4:8" ht="22.5" customHeight="1" x14ac:dyDescent="0.2">
      <c r="D878" s="2"/>
      <c r="E878" s="2"/>
      <c r="G878" s="2"/>
      <c r="H878" s="2"/>
    </row>
    <row r="879" spans="4:8" ht="22.5" customHeight="1" x14ac:dyDescent="0.2">
      <c r="D879" s="2"/>
      <c r="E879" s="2"/>
      <c r="G879" s="2"/>
      <c r="H879" s="2"/>
    </row>
    <row r="880" spans="4:8" ht="22.5" customHeight="1" x14ac:dyDescent="0.2">
      <c r="D880" s="2"/>
      <c r="E880" s="2"/>
      <c r="G880" s="2"/>
      <c r="H880" s="2"/>
    </row>
    <row r="881" spans="4:8" ht="22.5" customHeight="1" x14ac:dyDescent="0.2">
      <c r="D881" s="2"/>
      <c r="E881" s="2"/>
      <c r="G881" s="2"/>
      <c r="H881" s="2"/>
    </row>
    <row r="882" spans="4:8" ht="22.5" customHeight="1" x14ac:dyDescent="0.2">
      <c r="D882" s="2"/>
      <c r="E882" s="2"/>
      <c r="G882" s="2"/>
      <c r="H882" s="2"/>
    </row>
    <row r="883" spans="4:8" ht="22.5" customHeight="1" x14ac:dyDescent="0.2">
      <c r="D883" s="2"/>
      <c r="E883" s="2"/>
      <c r="G883" s="2"/>
      <c r="H883" s="2"/>
    </row>
    <row r="884" spans="4:8" ht="22.5" customHeight="1" x14ac:dyDescent="0.2">
      <c r="D884" s="2"/>
      <c r="E884" s="2"/>
      <c r="G884" s="2"/>
      <c r="H884" s="2"/>
    </row>
    <row r="885" spans="4:8" ht="22.5" customHeight="1" x14ac:dyDescent="0.2">
      <c r="D885" s="2"/>
      <c r="E885" s="2"/>
      <c r="G885" s="2"/>
      <c r="H885" s="2"/>
    </row>
    <row r="886" spans="4:8" ht="22.5" customHeight="1" x14ac:dyDescent="0.2">
      <c r="D886" s="2"/>
      <c r="E886" s="2"/>
      <c r="G886" s="2"/>
      <c r="H886" s="2"/>
    </row>
    <row r="887" spans="4:8" ht="22.5" customHeight="1" x14ac:dyDescent="0.2">
      <c r="D887" s="2"/>
      <c r="E887" s="2"/>
      <c r="G887" s="2"/>
      <c r="H887" s="2"/>
    </row>
    <row r="888" spans="4:8" ht="22.5" customHeight="1" x14ac:dyDescent="0.2">
      <c r="D888" s="2"/>
      <c r="E888" s="2"/>
      <c r="G888" s="2"/>
      <c r="H888" s="2"/>
    </row>
    <row r="889" spans="4:8" ht="22.5" customHeight="1" x14ac:dyDescent="0.2">
      <c r="D889" s="2"/>
      <c r="E889" s="2"/>
      <c r="G889" s="2"/>
      <c r="H889" s="2"/>
    </row>
    <row r="890" spans="4:8" ht="22.5" customHeight="1" x14ac:dyDescent="0.2">
      <c r="D890" s="2"/>
      <c r="E890" s="2"/>
      <c r="G890" s="2"/>
      <c r="H890" s="2"/>
    </row>
    <row r="891" spans="4:8" ht="22.5" customHeight="1" x14ac:dyDescent="0.2">
      <c r="D891" s="2"/>
      <c r="E891" s="2"/>
      <c r="G891" s="2"/>
      <c r="H891" s="2"/>
    </row>
    <row r="892" spans="4:8" ht="22.5" customHeight="1" x14ac:dyDescent="0.2">
      <c r="D892" s="2"/>
      <c r="E892" s="2"/>
      <c r="G892" s="2"/>
      <c r="H892" s="2"/>
    </row>
    <row r="893" spans="4:8" ht="22.5" customHeight="1" x14ac:dyDescent="0.2">
      <c r="D893" s="2"/>
      <c r="E893" s="2"/>
      <c r="G893" s="2"/>
      <c r="H893" s="2"/>
    </row>
    <row r="894" spans="4:8" ht="22.5" customHeight="1" x14ac:dyDescent="0.2">
      <c r="D894" s="2"/>
      <c r="E894" s="2"/>
      <c r="G894" s="2"/>
      <c r="H894" s="2"/>
    </row>
    <row r="895" spans="4:8" ht="22.5" customHeight="1" x14ac:dyDescent="0.2">
      <c r="D895" s="2"/>
      <c r="E895" s="2"/>
      <c r="G895" s="2"/>
      <c r="H895" s="2"/>
    </row>
    <row r="896" spans="4:8" ht="22.5" customHeight="1" x14ac:dyDescent="0.2">
      <c r="D896" s="2"/>
      <c r="E896" s="2"/>
      <c r="G896" s="2"/>
      <c r="H896" s="2"/>
    </row>
    <row r="897" spans="4:8" ht="22.5" customHeight="1" x14ac:dyDescent="0.2">
      <c r="D897" s="2"/>
      <c r="E897" s="2"/>
      <c r="G897" s="2"/>
      <c r="H897" s="2"/>
    </row>
    <row r="898" spans="4:8" ht="22.5" customHeight="1" x14ac:dyDescent="0.2">
      <c r="D898" s="2"/>
      <c r="E898" s="2"/>
      <c r="G898" s="2"/>
      <c r="H898" s="2"/>
    </row>
    <row r="899" spans="4:8" ht="22.5" customHeight="1" x14ac:dyDescent="0.2">
      <c r="D899" s="2"/>
      <c r="E899" s="2"/>
      <c r="G899" s="2"/>
      <c r="H899" s="2"/>
    </row>
    <row r="900" spans="4:8" ht="22.5" customHeight="1" x14ac:dyDescent="0.2">
      <c r="D900" s="2"/>
      <c r="E900" s="2"/>
      <c r="G900" s="2"/>
      <c r="H900" s="2"/>
    </row>
    <row r="901" spans="4:8" ht="22.5" customHeight="1" x14ac:dyDescent="0.2">
      <c r="D901" s="2"/>
      <c r="E901" s="2"/>
      <c r="G901" s="2"/>
      <c r="H901" s="2"/>
    </row>
    <row r="902" spans="4:8" ht="22.5" customHeight="1" x14ac:dyDescent="0.2">
      <c r="D902" s="2"/>
      <c r="E902" s="2"/>
      <c r="G902" s="2"/>
      <c r="H902" s="2"/>
    </row>
    <row r="903" spans="4:8" ht="22.5" customHeight="1" x14ac:dyDescent="0.2">
      <c r="D903" s="2"/>
      <c r="E903" s="2"/>
      <c r="G903" s="2"/>
      <c r="H903" s="2"/>
    </row>
    <row r="904" spans="4:8" ht="22.5" customHeight="1" x14ac:dyDescent="0.2">
      <c r="D904" s="2"/>
      <c r="E904" s="2"/>
      <c r="G904" s="2"/>
      <c r="H904" s="2"/>
    </row>
    <row r="905" spans="4:8" ht="22.5" customHeight="1" x14ac:dyDescent="0.2">
      <c r="D905" s="2"/>
      <c r="E905" s="2"/>
      <c r="G905" s="2"/>
      <c r="H905" s="2"/>
    </row>
    <row r="906" spans="4:8" ht="22.5" customHeight="1" x14ac:dyDescent="0.2">
      <c r="D906" s="2"/>
      <c r="E906" s="2"/>
      <c r="G906" s="2"/>
      <c r="H906" s="2"/>
    </row>
    <row r="907" spans="4:8" ht="22.5" customHeight="1" x14ac:dyDescent="0.2">
      <c r="D907" s="2"/>
      <c r="E907" s="2"/>
      <c r="G907" s="2"/>
      <c r="H907" s="2"/>
    </row>
    <row r="908" spans="4:8" ht="22.5" customHeight="1" x14ac:dyDescent="0.2">
      <c r="D908" s="2"/>
      <c r="E908" s="2"/>
      <c r="G908" s="2"/>
      <c r="H908" s="2"/>
    </row>
    <row r="909" spans="4:8" ht="22.5" customHeight="1" x14ac:dyDescent="0.2">
      <c r="D909" s="2"/>
      <c r="E909" s="2"/>
      <c r="G909" s="2"/>
      <c r="H909" s="2"/>
    </row>
    <row r="910" spans="4:8" ht="22.5" customHeight="1" x14ac:dyDescent="0.2">
      <c r="D910" s="2"/>
      <c r="E910" s="2"/>
      <c r="G910" s="2"/>
      <c r="H910" s="2"/>
    </row>
    <row r="911" spans="4:8" ht="22.5" customHeight="1" x14ac:dyDescent="0.2">
      <c r="D911" s="2"/>
      <c r="E911" s="2"/>
      <c r="G911" s="2"/>
      <c r="H911" s="2"/>
    </row>
    <row r="912" spans="4:8" ht="22.5" customHeight="1" x14ac:dyDescent="0.2">
      <c r="D912" s="2"/>
      <c r="E912" s="2"/>
      <c r="G912" s="2"/>
      <c r="H912" s="2"/>
    </row>
    <row r="913" spans="4:8" ht="22.5" customHeight="1" x14ac:dyDescent="0.2">
      <c r="D913" s="2"/>
      <c r="E913" s="2"/>
      <c r="G913" s="2"/>
      <c r="H913" s="2"/>
    </row>
    <row r="914" spans="4:8" ht="22.5" customHeight="1" x14ac:dyDescent="0.2">
      <c r="D914" s="2"/>
      <c r="E914" s="2"/>
      <c r="G914" s="2"/>
      <c r="H914" s="2"/>
    </row>
    <row r="915" spans="4:8" ht="22.5" customHeight="1" x14ac:dyDescent="0.2">
      <c r="D915" s="2"/>
      <c r="E915" s="2"/>
      <c r="G915" s="2"/>
      <c r="H915" s="2"/>
    </row>
    <row r="916" spans="4:8" ht="22.5" customHeight="1" x14ac:dyDescent="0.2">
      <c r="D916" s="2"/>
      <c r="E916" s="2"/>
      <c r="G916" s="2"/>
      <c r="H916" s="2"/>
    </row>
    <row r="917" spans="4:8" ht="22.5" customHeight="1" x14ac:dyDescent="0.2">
      <c r="D917" s="2"/>
      <c r="E917" s="2"/>
      <c r="G917" s="2"/>
      <c r="H917" s="2"/>
    </row>
    <row r="918" spans="4:8" ht="22.5" customHeight="1" x14ac:dyDescent="0.2">
      <c r="D918" s="2"/>
      <c r="E918" s="2"/>
      <c r="G918" s="2"/>
      <c r="H918" s="2"/>
    </row>
    <row r="919" spans="4:8" ht="22.5" customHeight="1" x14ac:dyDescent="0.2">
      <c r="D919" s="2"/>
      <c r="E919" s="2"/>
      <c r="G919" s="2"/>
      <c r="H919" s="2"/>
    </row>
    <row r="920" spans="4:8" ht="22.5" customHeight="1" x14ac:dyDescent="0.2">
      <c r="D920" s="2"/>
      <c r="E920" s="2"/>
      <c r="G920" s="2"/>
      <c r="H920" s="2"/>
    </row>
    <row r="921" spans="4:8" ht="22.5" customHeight="1" x14ac:dyDescent="0.2">
      <c r="D921" s="2"/>
      <c r="E921" s="2"/>
      <c r="G921" s="2"/>
      <c r="H921" s="2"/>
    </row>
    <row r="922" spans="4:8" ht="22.5" customHeight="1" x14ac:dyDescent="0.2">
      <c r="D922" s="2"/>
      <c r="E922" s="2"/>
      <c r="G922" s="2"/>
      <c r="H922" s="2"/>
    </row>
    <row r="923" spans="4:8" ht="22.5" customHeight="1" x14ac:dyDescent="0.2">
      <c r="D923" s="2"/>
      <c r="E923" s="2"/>
      <c r="G923" s="2"/>
      <c r="H923" s="2"/>
    </row>
    <row r="924" spans="4:8" ht="22.5" customHeight="1" x14ac:dyDescent="0.2">
      <c r="D924" s="2"/>
      <c r="E924" s="2"/>
      <c r="G924" s="2"/>
      <c r="H924" s="2"/>
    </row>
    <row r="925" spans="4:8" ht="22.5" customHeight="1" x14ac:dyDescent="0.2">
      <c r="D925" s="2"/>
      <c r="E925" s="2"/>
      <c r="G925" s="2"/>
      <c r="H925" s="2"/>
    </row>
    <row r="926" spans="4:8" ht="22.5" customHeight="1" x14ac:dyDescent="0.2">
      <c r="D926" s="2"/>
      <c r="E926" s="2"/>
      <c r="G926" s="2"/>
      <c r="H926" s="2"/>
    </row>
    <row r="927" spans="4:8" ht="22.5" customHeight="1" x14ac:dyDescent="0.2">
      <c r="D927" s="2"/>
      <c r="E927" s="2"/>
      <c r="G927" s="2"/>
      <c r="H927" s="2"/>
    </row>
    <row r="928" spans="4:8" ht="22.5" customHeight="1" x14ac:dyDescent="0.2">
      <c r="D928" s="2"/>
      <c r="E928" s="2"/>
      <c r="G928" s="2"/>
      <c r="H928" s="2"/>
    </row>
    <row r="929" spans="4:8" ht="22.5" customHeight="1" x14ac:dyDescent="0.2">
      <c r="D929" s="2"/>
      <c r="E929" s="2"/>
      <c r="G929" s="2"/>
      <c r="H929" s="2"/>
    </row>
    <row r="930" spans="4:8" ht="22.5" customHeight="1" x14ac:dyDescent="0.2">
      <c r="D930" s="2"/>
      <c r="E930" s="2"/>
      <c r="G930" s="2"/>
      <c r="H930" s="2"/>
    </row>
    <row r="931" spans="4:8" ht="22.5" customHeight="1" x14ac:dyDescent="0.2">
      <c r="D931" s="2"/>
      <c r="E931" s="2"/>
      <c r="G931" s="2"/>
      <c r="H931" s="2"/>
    </row>
    <row r="932" spans="4:8" ht="22.5" customHeight="1" x14ac:dyDescent="0.2">
      <c r="D932" s="2"/>
      <c r="E932" s="2"/>
      <c r="G932" s="2"/>
      <c r="H932" s="2"/>
    </row>
    <row r="933" spans="4:8" ht="22.5" customHeight="1" x14ac:dyDescent="0.2">
      <c r="D933" s="2"/>
      <c r="E933" s="2"/>
      <c r="G933" s="2"/>
      <c r="H933" s="2"/>
    </row>
    <row r="934" spans="4:8" ht="22.5" customHeight="1" x14ac:dyDescent="0.2">
      <c r="D934" s="2"/>
      <c r="E934" s="2"/>
      <c r="G934" s="2"/>
      <c r="H934" s="2"/>
    </row>
    <row r="935" spans="4:8" ht="22.5" customHeight="1" x14ac:dyDescent="0.2">
      <c r="D935" s="2"/>
      <c r="E935" s="2"/>
      <c r="G935" s="2"/>
      <c r="H935" s="2"/>
    </row>
    <row r="936" spans="4:8" ht="22.5" customHeight="1" x14ac:dyDescent="0.2">
      <c r="D936" s="2"/>
      <c r="E936" s="2"/>
      <c r="G936" s="2"/>
      <c r="H936" s="2"/>
    </row>
    <row r="937" spans="4:8" ht="22.5" customHeight="1" x14ac:dyDescent="0.2">
      <c r="D937" s="2"/>
      <c r="E937" s="2"/>
      <c r="G937" s="2"/>
      <c r="H937" s="2"/>
    </row>
    <row r="938" spans="4:8" ht="22.5" customHeight="1" x14ac:dyDescent="0.2">
      <c r="D938" s="2"/>
      <c r="E938" s="2"/>
      <c r="G938" s="2"/>
      <c r="H938" s="2"/>
    </row>
    <row r="939" spans="4:8" ht="22.5" customHeight="1" x14ac:dyDescent="0.2">
      <c r="D939" s="2"/>
      <c r="E939" s="2"/>
      <c r="G939" s="2"/>
      <c r="H939" s="2"/>
    </row>
    <row r="940" spans="4:8" ht="22.5" customHeight="1" x14ac:dyDescent="0.2">
      <c r="D940" s="2"/>
      <c r="E940" s="2"/>
      <c r="G940" s="2"/>
      <c r="H940" s="2"/>
    </row>
    <row r="941" spans="4:8" ht="22.5" customHeight="1" x14ac:dyDescent="0.2">
      <c r="D941" s="2"/>
      <c r="E941" s="2"/>
      <c r="G941" s="2"/>
      <c r="H941" s="2"/>
    </row>
    <row r="942" spans="4:8" ht="22.5" customHeight="1" x14ac:dyDescent="0.2">
      <c r="D942" s="2"/>
      <c r="E942" s="2"/>
      <c r="G942" s="2"/>
      <c r="H942" s="2"/>
    </row>
    <row r="943" spans="4:8" ht="22.5" customHeight="1" x14ac:dyDescent="0.2">
      <c r="D943" s="2"/>
      <c r="E943" s="2"/>
      <c r="G943" s="2"/>
      <c r="H943" s="2"/>
    </row>
    <row r="944" spans="4:8" ht="22.5" customHeight="1" x14ac:dyDescent="0.2">
      <c r="D944" s="2"/>
      <c r="E944" s="2"/>
      <c r="G944" s="2"/>
      <c r="H944" s="2"/>
    </row>
    <row r="945" spans="4:8" ht="22.5" customHeight="1" x14ac:dyDescent="0.2">
      <c r="D945" s="2"/>
      <c r="E945" s="2"/>
      <c r="G945" s="2"/>
      <c r="H945" s="2"/>
    </row>
    <row r="946" spans="4:8" ht="22.5" customHeight="1" x14ac:dyDescent="0.2">
      <c r="D946" s="2"/>
      <c r="E946" s="2"/>
      <c r="G946" s="2"/>
      <c r="H946" s="2"/>
    </row>
    <row r="947" spans="4:8" ht="22.5" customHeight="1" x14ac:dyDescent="0.2">
      <c r="D947" s="2"/>
      <c r="E947" s="2"/>
      <c r="G947" s="2"/>
      <c r="H947" s="2"/>
    </row>
    <row r="948" spans="4:8" ht="22.5" customHeight="1" x14ac:dyDescent="0.2">
      <c r="D948" s="2"/>
      <c r="E948" s="2"/>
      <c r="G948" s="2"/>
      <c r="H948" s="2"/>
    </row>
    <row r="949" spans="4:8" ht="22.5" customHeight="1" x14ac:dyDescent="0.2">
      <c r="D949" s="2"/>
      <c r="E949" s="2"/>
      <c r="G949" s="2"/>
      <c r="H949" s="2"/>
    </row>
    <row r="950" spans="4:8" ht="22.5" customHeight="1" x14ac:dyDescent="0.2">
      <c r="D950" s="2"/>
      <c r="E950" s="2"/>
      <c r="G950" s="2"/>
      <c r="H950" s="2"/>
    </row>
    <row r="951" spans="4:8" ht="22.5" customHeight="1" x14ac:dyDescent="0.2">
      <c r="D951" s="2"/>
      <c r="E951" s="2"/>
      <c r="G951" s="2"/>
      <c r="H951" s="2"/>
    </row>
    <row r="952" spans="4:8" ht="22.5" customHeight="1" x14ac:dyDescent="0.2">
      <c r="D952" s="2"/>
      <c r="E952" s="2"/>
      <c r="G952" s="2"/>
      <c r="H952" s="2"/>
    </row>
    <row r="953" spans="4:8" ht="22.5" customHeight="1" x14ac:dyDescent="0.2">
      <c r="D953" s="2"/>
      <c r="E953" s="2"/>
      <c r="G953" s="2"/>
      <c r="H953" s="2"/>
    </row>
    <row r="954" spans="4:8" ht="22.5" customHeight="1" x14ac:dyDescent="0.2">
      <c r="D954" s="2"/>
      <c r="E954" s="2"/>
      <c r="G954" s="2"/>
      <c r="H954" s="2"/>
    </row>
    <row r="955" spans="4:8" ht="22.5" customHeight="1" x14ac:dyDescent="0.2">
      <c r="D955" s="2"/>
      <c r="E955" s="2"/>
      <c r="G955" s="2"/>
      <c r="H955" s="2"/>
    </row>
    <row r="956" spans="4:8" ht="22.5" customHeight="1" x14ac:dyDescent="0.2">
      <c r="D956" s="2"/>
      <c r="E956" s="2"/>
      <c r="G956" s="2"/>
      <c r="H956" s="2"/>
    </row>
    <row r="957" spans="4:8" ht="22.5" customHeight="1" x14ac:dyDescent="0.2">
      <c r="D957" s="2"/>
      <c r="E957" s="2"/>
      <c r="G957" s="2"/>
      <c r="H957" s="2"/>
    </row>
    <row r="958" spans="4:8" ht="22.5" customHeight="1" x14ac:dyDescent="0.2">
      <c r="D958" s="2"/>
      <c r="E958" s="2"/>
      <c r="G958" s="2"/>
      <c r="H958" s="2"/>
    </row>
    <row r="959" spans="4:8" ht="22.5" customHeight="1" x14ac:dyDescent="0.2">
      <c r="D959" s="2"/>
      <c r="E959" s="2"/>
      <c r="G959" s="2"/>
      <c r="H959" s="2"/>
    </row>
    <row r="960" spans="4:8" ht="22.5" customHeight="1" x14ac:dyDescent="0.2">
      <c r="D960" s="2"/>
      <c r="E960" s="2"/>
      <c r="G960" s="2"/>
      <c r="H960" s="2"/>
    </row>
    <row r="961" spans="4:8" ht="22.5" customHeight="1" x14ac:dyDescent="0.2">
      <c r="D961" s="2"/>
      <c r="E961" s="2"/>
      <c r="G961" s="2"/>
      <c r="H961" s="2"/>
    </row>
    <row r="962" spans="4:8" ht="22.5" customHeight="1" x14ac:dyDescent="0.2">
      <c r="D962" s="2"/>
      <c r="E962" s="2"/>
      <c r="G962" s="2"/>
      <c r="H962" s="2"/>
    </row>
    <row r="963" spans="4:8" ht="22.5" customHeight="1" x14ac:dyDescent="0.2">
      <c r="D963" s="2"/>
      <c r="E963" s="2"/>
      <c r="G963" s="2"/>
      <c r="H963" s="2"/>
    </row>
    <row r="964" spans="4:8" ht="22.5" customHeight="1" x14ac:dyDescent="0.2">
      <c r="D964" s="2"/>
      <c r="E964" s="2"/>
      <c r="G964" s="2"/>
      <c r="H964" s="2"/>
    </row>
    <row r="965" spans="4:8" ht="22.5" customHeight="1" x14ac:dyDescent="0.2">
      <c r="D965" s="2"/>
      <c r="E965" s="2"/>
      <c r="G965" s="2"/>
      <c r="H965" s="2"/>
    </row>
    <row r="966" spans="4:8" ht="22.5" customHeight="1" x14ac:dyDescent="0.2">
      <c r="D966" s="2"/>
      <c r="E966" s="2"/>
      <c r="G966" s="2"/>
      <c r="H966" s="2"/>
    </row>
    <row r="967" spans="4:8" ht="22.5" customHeight="1" x14ac:dyDescent="0.2">
      <c r="D967" s="2"/>
      <c r="E967" s="2"/>
      <c r="G967" s="2"/>
      <c r="H967" s="2"/>
    </row>
    <row r="968" spans="4:8" ht="22.5" customHeight="1" x14ac:dyDescent="0.2">
      <c r="D968" s="2"/>
      <c r="E968" s="2"/>
      <c r="G968" s="2"/>
      <c r="H968" s="2"/>
    </row>
    <row r="969" spans="4:8" ht="22.5" customHeight="1" x14ac:dyDescent="0.2">
      <c r="D969" s="2"/>
      <c r="E969" s="2"/>
      <c r="G969" s="2"/>
      <c r="H969" s="2"/>
    </row>
    <row r="970" spans="4:8" ht="22.5" customHeight="1" x14ac:dyDescent="0.2">
      <c r="D970" s="2"/>
      <c r="E970" s="2"/>
      <c r="G970" s="2"/>
      <c r="H970" s="2"/>
    </row>
    <row r="971" spans="4:8" ht="22.5" customHeight="1" x14ac:dyDescent="0.2">
      <c r="D971" s="2"/>
      <c r="E971" s="2"/>
      <c r="G971" s="2"/>
      <c r="H971" s="2"/>
    </row>
    <row r="972" spans="4:8" ht="22.5" customHeight="1" x14ac:dyDescent="0.2">
      <c r="D972" s="2"/>
      <c r="E972" s="2"/>
      <c r="G972" s="2"/>
      <c r="H972" s="2"/>
    </row>
    <row r="973" spans="4:8" ht="22.5" customHeight="1" x14ac:dyDescent="0.2">
      <c r="D973" s="2"/>
      <c r="E973" s="2"/>
      <c r="G973" s="2"/>
      <c r="H973" s="2"/>
    </row>
    <row r="974" spans="4:8" ht="22.5" customHeight="1" x14ac:dyDescent="0.2">
      <c r="D974" s="2"/>
      <c r="E974" s="2"/>
      <c r="G974" s="2"/>
      <c r="H974" s="2"/>
    </row>
    <row r="975" spans="4:8" ht="22.5" customHeight="1" x14ac:dyDescent="0.2">
      <c r="D975" s="2"/>
      <c r="E975" s="2"/>
      <c r="G975" s="2"/>
      <c r="H975" s="2"/>
    </row>
    <row r="976" spans="4:8" ht="22.5" customHeight="1" x14ac:dyDescent="0.2">
      <c r="D976" s="2"/>
      <c r="E976" s="2"/>
      <c r="G976" s="2"/>
      <c r="H976" s="2"/>
    </row>
    <row r="977" spans="4:8" ht="22.5" customHeight="1" x14ac:dyDescent="0.2">
      <c r="D977" s="2"/>
      <c r="E977" s="2"/>
      <c r="G977" s="2"/>
      <c r="H977" s="2"/>
    </row>
    <row r="978" spans="4:8" ht="22.5" customHeight="1" x14ac:dyDescent="0.2">
      <c r="D978" s="2"/>
      <c r="E978" s="2"/>
      <c r="G978" s="2"/>
      <c r="H978" s="2"/>
    </row>
    <row r="979" spans="4:8" ht="22.5" customHeight="1" x14ac:dyDescent="0.2">
      <c r="D979" s="2"/>
      <c r="E979" s="2"/>
      <c r="G979" s="2"/>
      <c r="H979" s="2"/>
    </row>
    <row r="980" spans="4:8" ht="22.5" customHeight="1" x14ac:dyDescent="0.2">
      <c r="D980" s="2"/>
      <c r="E980" s="2"/>
      <c r="G980" s="2"/>
      <c r="H980" s="2"/>
    </row>
    <row r="981" spans="4:8" ht="22.5" customHeight="1" x14ac:dyDescent="0.2">
      <c r="D981" s="2"/>
      <c r="E981" s="2"/>
      <c r="G981" s="2"/>
      <c r="H981" s="2"/>
    </row>
    <row r="982" spans="4:8" ht="22.5" customHeight="1" x14ac:dyDescent="0.2">
      <c r="D982" s="2"/>
      <c r="E982" s="2"/>
      <c r="G982" s="2"/>
      <c r="H982" s="2"/>
    </row>
    <row r="983" spans="4:8" ht="22.5" customHeight="1" x14ac:dyDescent="0.2">
      <c r="D983" s="2"/>
      <c r="E983" s="2"/>
      <c r="G983" s="2"/>
      <c r="H983" s="2"/>
    </row>
    <row r="984" spans="4:8" ht="22.5" customHeight="1" x14ac:dyDescent="0.2">
      <c r="D984" s="2"/>
      <c r="E984" s="2"/>
      <c r="G984" s="2"/>
      <c r="H984" s="2"/>
    </row>
    <row r="985" spans="4:8" ht="22.5" customHeight="1" x14ac:dyDescent="0.2">
      <c r="D985" s="2"/>
      <c r="E985" s="2"/>
      <c r="G985" s="2"/>
      <c r="H985" s="2"/>
    </row>
    <row r="986" spans="4:8" ht="22.5" customHeight="1" x14ac:dyDescent="0.2">
      <c r="D986" s="2"/>
      <c r="E986" s="2"/>
      <c r="G986" s="2"/>
      <c r="H986" s="2"/>
    </row>
    <row r="987" spans="4:8" ht="22.5" customHeight="1" x14ac:dyDescent="0.2">
      <c r="D987" s="2"/>
      <c r="E987" s="2"/>
      <c r="G987" s="2"/>
      <c r="H987" s="2"/>
    </row>
    <row r="988" spans="4:8" ht="22.5" customHeight="1" x14ac:dyDescent="0.2">
      <c r="D988" s="2"/>
      <c r="E988" s="2"/>
      <c r="G988" s="2"/>
      <c r="H988" s="2"/>
    </row>
    <row r="989" spans="4:8" ht="22.5" customHeight="1" x14ac:dyDescent="0.2">
      <c r="D989" s="2"/>
      <c r="E989" s="2"/>
      <c r="G989" s="2"/>
      <c r="H989" s="2"/>
    </row>
    <row r="990" spans="4:8" ht="22.5" customHeight="1" x14ac:dyDescent="0.2">
      <c r="D990" s="2"/>
      <c r="E990" s="2"/>
      <c r="G990" s="2"/>
      <c r="H990" s="2"/>
    </row>
    <row r="991" spans="4:8" ht="22.5" customHeight="1" x14ac:dyDescent="0.2">
      <c r="D991" s="2"/>
      <c r="E991" s="2"/>
      <c r="G991" s="2"/>
      <c r="H991" s="2"/>
    </row>
    <row r="992" spans="4:8" ht="22.5" customHeight="1" x14ac:dyDescent="0.2">
      <c r="D992" s="2"/>
      <c r="E992" s="2"/>
      <c r="G992" s="2"/>
      <c r="H992" s="2"/>
    </row>
    <row r="993" spans="4:8" ht="22.5" customHeight="1" x14ac:dyDescent="0.2">
      <c r="D993" s="2"/>
      <c r="E993" s="2"/>
      <c r="G993" s="2"/>
      <c r="H993" s="2"/>
    </row>
    <row r="994" spans="4:8" ht="22.5" customHeight="1" x14ac:dyDescent="0.2">
      <c r="D994" s="2"/>
      <c r="E994" s="2"/>
      <c r="G994" s="2"/>
      <c r="H994" s="2"/>
    </row>
    <row r="995" spans="4:8" ht="22.5" customHeight="1" x14ac:dyDescent="0.2">
      <c r="D995" s="2"/>
      <c r="E995" s="2"/>
      <c r="G995" s="2"/>
      <c r="H995" s="2"/>
    </row>
    <row r="996" spans="4:8" ht="22.5" customHeight="1" x14ac:dyDescent="0.2">
      <c r="D996" s="2"/>
      <c r="E996" s="2"/>
      <c r="G996" s="2"/>
      <c r="H996" s="2"/>
    </row>
    <row r="997" spans="4:8" ht="22.5" customHeight="1" x14ac:dyDescent="0.2">
      <c r="D997" s="2"/>
      <c r="E997" s="2"/>
      <c r="G997" s="2"/>
      <c r="H997" s="2"/>
    </row>
    <row r="998" spans="4:8" ht="22.5" customHeight="1" x14ac:dyDescent="0.2">
      <c r="D998" s="2"/>
      <c r="E998" s="2"/>
      <c r="G998" s="2"/>
      <c r="H998" s="2"/>
    </row>
    <row r="999" spans="4:8" ht="22.5" customHeight="1" x14ac:dyDescent="0.2">
      <c r="D999" s="2"/>
      <c r="E999" s="2"/>
      <c r="G999" s="2"/>
      <c r="H999" s="2"/>
    </row>
    <row r="1000" spans="4:8" ht="22.5" customHeight="1" x14ac:dyDescent="0.2">
      <c r="D1000" s="2"/>
      <c r="E1000" s="2"/>
      <c r="G1000" s="2"/>
      <c r="H1000" s="2"/>
    </row>
    <row r="1001" spans="4:8" ht="22.5" customHeight="1" x14ac:dyDescent="0.2">
      <c r="D1001" s="2"/>
      <c r="E1001" s="2"/>
      <c r="G1001" s="2"/>
      <c r="H1001" s="2"/>
    </row>
  </sheetData>
  <mergeCells count="7">
    <mergeCell ref="A21:B22"/>
    <mergeCell ref="A1:B2"/>
    <mergeCell ref="A11:B11"/>
    <mergeCell ref="A12:B12"/>
    <mergeCell ref="A13:B13"/>
    <mergeCell ref="A15:B18"/>
    <mergeCell ref="A19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S26" sqref="S26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74" t="s">
        <v>11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7" customFormat="1" ht="27" customHeight="1" x14ac:dyDescent="0.2">
      <c r="A2" s="13" t="s">
        <v>12</v>
      </c>
      <c r="B2" s="14" t="str">
        <f>data!B3</f>
        <v>มูล</v>
      </c>
      <c r="C2" s="13" t="s">
        <v>3</v>
      </c>
      <c r="D2" s="14" t="str">
        <f>data!B4</f>
        <v>SD03</v>
      </c>
      <c r="E2" s="13" t="s">
        <v>13</v>
      </c>
      <c r="F2" s="14" t="str">
        <f>data!B5</f>
        <v>บ้านหัวเห่ว (ท้ายเขื่อนปากมูล)</v>
      </c>
      <c r="G2" s="13" t="s">
        <v>14</v>
      </c>
      <c r="H2" s="14" t="str">
        <f>data!B6</f>
        <v>ต.หัวเห่ว อ.โขงเจียม จ.อุบลราชธานี</v>
      </c>
      <c r="I2" s="13" t="s">
        <v>15</v>
      </c>
      <c r="J2" s="14">
        <f>data!B7</f>
        <v>15.291700000000001</v>
      </c>
      <c r="K2" s="13" t="s">
        <v>16</v>
      </c>
      <c r="L2" s="14">
        <f>data!B8</f>
        <v>105.46545</v>
      </c>
    </row>
    <row r="3" spans="1:12" s="8" customFormat="1" ht="30" customHeight="1" x14ac:dyDescent="0.2">
      <c r="A3" s="75" t="str">
        <f>"Water Year "&amp;data!B9</f>
        <v>Water Year 2019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4"/>
  <sheetViews>
    <sheetView showGridLines="0" view="pageBreakPreview" topLeftCell="A2" zoomScale="70" zoomScaleNormal="77" zoomScaleSheetLayoutView="70" workbookViewId="0">
      <selection activeCell="M38" sqref="M38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8" s="12" customFormat="1" ht="27" customHeight="1" x14ac:dyDescent="0.2">
      <c r="A1" s="74" t="s">
        <v>11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8" s="7" customFormat="1" ht="27" customHeight="1" x14ac:dyDescent="0.2">
      <c r="A2" s="13" t="s">
        <v>12</v>
      </c>
      <c r="B2" s="14" t="str">
        <f>data!B3</f>
        <v>มูล</v>
      </c>
      <c r="C2" s="13" t="s">
        <v>3</v>
      </c>
      <c r="D2" s="14" t="str">
        <f>data!B4</f>
        <v>SD03</v>
      </c>
      <c r="E2" s="13" t="s">
        <v>13</v>
      </c>
      <c r="F2" s="14" t="str">
        <f>data!B5</f>
        <v>บ้านหัวเห่ว (ท้ายเขื่อนปากมูล)</v>
      </c>
      <c r="G2" s="13" t="s">
        <v>14</v>
      </c>
      <c r="H2" s="14" t="str">
        <f>data!B6</f>
        <v>ต.หัวเห่ว อ.โขงเจียม จ.อุบลราชธานี</v>
      </c>
      <c r="I2" s="13" t="s">
        <v>15</v>
      </c>
      <c r="J2" s="14">
        <f>data!B7</f>
        <v>15.291700000000001</v>
      </c>
      <c r="K2" s="13" t="s">
        <v>16</v>
      </c>
      <c r="L2" s="14">
        <f>data!B8</f>
        <v>105.46545</v>
      </c>
    </row>
    <row r="3" spans="1:18" s="8" customFormat="1" ht="30" customHeight="1" x14ac:dyDescent="0.2">
      <c r="A3" s="75" t="str">
        <f>"Water Year "&amp;data!B9</f>
        <v>Water Year 2019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N3" s="8" t="s">
        <v>30</v>
      </c>
      <c r="Q3" s="8" t="s">
        <v>25</v>
      </c>
    </row>
    <row r="5" spans="1:18" x14ac:dyDescent="0.2">
      <c r="N5" s="4" t="s">
        <v>22</v>
      </c>
      <c r="O5" s="4" t="s">
        <v>23</v>
      </c>
      <c r="Q5" s="4" t="s">
        <v>22</v>
      </c>
      <c r="R5" s="4" t="s">
        <v>23</v>
      </c>
    </row>
    <row r="6" spans="1:18" x14ac:dyDescent="0.2">
      <c r="N6" s="4" t="s">
        <v>24</v>
      </c>
      <c r="O6" s="4" t="s">
        <v>24</v>
      </c>
      <c r="Q6" s="4" t="s">
        <v>24</v>
      </c>
      <c r="R6" s="4" t="s">
        <v>24</v>
      </c>
    </row>
    <row r="7" spans="1:18" x14ac:dyDescent="0.2">
      <c r="N7" s="4" t="s">
        <v>24</v>
      </c>
      <c r="O7" s="4" t="s">
        <v>24</v>
      </c>
      <c r="Q7" s="4" t="s">
        <v>24</v>
      </c>
      <c r="R7" s="4" t="s">
        <v>24</v>
      </c>
    </row>
    <row r="8" spans="1:18" x14ac:dyDescent="0.2">
      <c r="N8" s="4" t="s">
        <v>24</v>
      </c>
      <c r="O8" s="4" t="s">
        <v>24</v>
      </c>
      <c r="Q8" s="4" t="s">
        <v>24</v>
      </c>
      <c r="R8" s="4" t="s">
        <v>24</v>
      </c>
    </row>
    <row r="9" spans="1:18" x14ac:dyDescent="0.2">
      <c r="N9" s="4" t="s">
        <v>24</v>
      </c>
      <c r="O9" s="4" t="s">
        <v>24</v>
      </c>
      <c r="Q9" s="4" t="s">
        <v>24</v>
      </c>
      <c r="R9" s="4" t="s">
        <v>24</v>
      </c>
    </row>
    <row r="10" spans="1:18" x14ac:dyDescent="0.2">
      <c r="N10" s="4" t="s">
        <v>24</v>
      </c>
      <c r="O10" s="4" t="s">
        <v>24</v>
      </c>
      <c r="Q10" s="4" t="s">
        <v>24</v>
      </c>
      <c r="R10" s="4" t="s">
        <v>24</v>
      </c>
    </row>
    <row r="11" spans="1:18" x14ac:dyDescent="0.2">
      <c r="N11" s="4" t="s">
        <v>24</v>
      </c>
      <c r="O11" s="4" t="s">
        <v>24</v>
      </c>
      <c r="Q11" s="4" t="s">
        <v>24</v>
      </c>
      <c r="R11" s="4" t="s">
        <v>24</v>
      </c>
    </row>
    <row r="12" spans="1:18" x14ac:dyDescent="0.2">
      <c r="N12" s="4" t="s">
        <v>24</v>
      </c>
      <c r="O12" s="4" t="s">
        <v>24</v>
      </c>
      <c r="Q12" s="4" t="s">
        <v>24</v>
      </c>
      <c r="R12" s="4" t="s">
        <v>24</v>
      </c>
    </row>
    <row r="13" spans="1:18" x14ac:dyDescent="0.2">
      <c r="N13" s="4" t="s">
        <v>24</v>
      </c>
      <c r="O13" s="4" t="s">
        <v>24</v>
      </c>
      <c r="Q13" s="4" t="s">
        <v>24</v>
      </c>
      <c r="R13" s="4" t="s">
        <v>24</v>
      </c>
    </row>
    <row r="14" spans="1:18" x14ac:dyDescent="0.2">
      <c r="N14" s="4" t="s">
        <v>24</v>
      </c>
      <c r="O14" s="4" t="s">
        <v>24</v>
      </c>
      <c r="Q14" s="4" t="s">
        <v>24</v>
      </c>
      <c r="R14" s="4" t="s">
        <v>24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72"/>
  <sheetViews>
    <sheetView showGridLines="0" zoomScale="60" zoomScaleNormal="60" workbookViewId="0">
      <selection activeCell="Y41" sqref="Y41"/>
    </sheetView>
  </sheetViews>
  <sheetFormatPr defaultRowHeight="14.25" x14ac:dyDescent="0.2"/>
  <cols>
    <col min="1" max="1" width="5.75" bestFit="1" customWidth="1"/>
  </cols>
  <sheetData>
    <row r="1" spans="1:21" x14ac:dyDescent="0.2">
      <c r="A1" t="s">
        <v>33</v>
      </c>
      <c r="B1" s="17" t="s">
        <v>32</v>
      </c>
      <c r="R1" s="36" t="s">
        <v>51</v>
      </c>
      <c r="S1" s="36"/>
      <c r="T1" s="36"/>
      <c r="U1" s="36"/>
    </row>
    <row r="2" spans="1:21" x14ac:dyDescent="0.2">
      <c r="B2" t="s">
        <v>34</v>
      </c>
      <c r="R2" s="36" t="s">
        <v>52</v>
      </c>
      <c r="S2" s="36"/>
      <c r="T2" s="36"/>
      <c r="U2" s="36"/>
    </row>
    <row r="3" spans="1:21" x14ac:dyDescent="0.2">
      <c r="R3" s="36" t="s">
        <v>37</v>
      </c>
      <c r="S3" s="36" t="s">
        <v>22</v>
      </c>
      <c r="T3" s="36" t="s">
        <v>53</v>
      </c>
      <c r="U3" s="36" t="s">
        <v>23</v>
      </c>
    </row>
    <row r="4" spans="1:21" x14ac:dyDescent="0.2">
      <c r="R4" s="37">
        <v>43709</v>
      </c>
      <c r="S4" s="36">
        <v>101.87</v>
      </c>
      <c r="T4" s="36">
        <v>41.03</v>
      </c>
      <c r="U4" s="36">
        <v>31000</v>
      </c>
    </row>
    <row r="5" spans="1:21" x14ac:dyDescent="0.2">
      <c r="R5" s="37">
        <v>43710</v>
      </c>
      <c r="S5" s="36">
        <v>101.85</v>
      </c>
      <c r="T5" s="36">
        <v>41.01</v>
      </c>
      <c r="U5" s="36">
        <v>30900</v>
      </c>
    </row>
    <row r="6" spans="1:21" x14ac:dyDescent="0.2">
      <c r="R6" s="37">
        <v>43711</v>
      </c>
      <c r="S6" s="36">
        <v>102.85</v>
      </c>
      <c r="T6" s="36">
        <v>42.01</v>
      </c>
      <c r="U6" s="36">
        <v>34700</v>
      </c>
    </row>
    <row r="7" spans="1:21" x14ac:dyDescent="0.2">
      <c r="R7" s="37">
        <v>43712</v>
      </c>
      <c r="S7" s="36">
        <v>104.32</v>
      </c>
      <c r="T7" s="36">
        <v>43.48</v>
      </c>
      <c r="U7" s="36">
        <v>40600</v>
      </c>
    </row>
    <row r="8" spans="1:21" x14ac:dyDescent="0.2">
      <c r="R8" s="37">
        <v>43713</v>
      </c>
      <c r="S8" s="36">
        <v>104.75</v>
      </c>
      <c r="T8" s="36">
        <v>43.91</v>
      </c>
      <c r="U8" s="36">
        <v>42400</v>
      </c>
    </row>
    <row r="9" spans="1:21" x14ac:dyDescent="0.2">
      <c r="R9" s="37">
        <v>43714</v>
      </c>
      <c r="S9" s="36">
        <v>104.45</v>
      </c>
      <c r="T9" s="36">
        <v>43.61</v>
      </c>
      <c r="U9" s="36">
        <v>41100</v>
      </c>
    </row>
    <row r="10" spans="1:21" x14ac:dyDescent="0.2">
      <c r="R10" s="37">
        <v>43715</v>
      </c>
      <c r="S10" s="36">
        <v>104.05</v>
      </c>
      <c r="T10" s="36">
        <v>43.21</v>
      </c>
      <c r="U10" s="36">
        <v>39500</v>
      </c>
    </row>
    <row r="11" spans="1:21" x14ac:dyDescent="0.2">
      <c r="R11" s="37">
        <v>43716</v>
      </c>
      <c r="S11" s="36">
        <v>103.58</v>
      </c>
      <c r="T11" s="36">
        <v>42.74</v>
      </c>
      <c r="U11" s="36">
        <v>37600</v>
      </c>
    </row>
    <row r="12" spans="1:21" x14ac:dyDescent="0.2">
      <c r="R12" s="37">
        <v>43717</v>
      </c>
      <c r="S12" s="36">
        <v>103.23</v>
      </c>
      <c r="T12" s="36">
        <v>42.39</v>
      </c>
      <c r="U12" s="36">
        <v>36200</v>
      </c>
    </row>
    <row r="13" spans="1:21" x14ac:dyDescent="0.2">
      <c r="R13" s="37">
        <v>43718</v>
      </c>
      <c r="S13" s="36">
        <v>102.88</v>
      </c>
      <c r="T13" s="36">
        <v>42.04</v>
      </c>
      <c r="U13" s="36">
        <v>34800</v>
      </c>
    </row>
    <row r="14" spans="1:21" x14ac:dyDescent="0.2">
      <c r="R14" s="37">
        <v>43719</v>
      </c>
      <c r="S14" s="36">
        <v>102.71</v>
      </c>
      <c r="T14" s="36">
        <v>41.87</v>
      </c>
      <c r="U14" s="36">
        <v>34200</v>
      </c>
    </row>
    <row r="15" spans="1:21" x14ac:dyDescent="0.2">
      <c r="R15" s="37">
        <v>43720</v>
      </c>
      <c r="S15" s="36">
        <v>102.53</v>
      </c>
      <c r="T15" s="36">
        <v>41.69</v>
      </c>
      <c r="U15" s="36">
        <v>33500</v>
      </c>
    </row>
    <row r="16" spans="1:21" x14ac:dyDescent="0.2">
      <c r="R16" s="37">
        <v>43721</v>
      </c>
      <c r="S16" s="36">
        <v>102.54</v>
      </c>
      <c r="T16" s="36">
        <v>41.7</v>
      </c>
      <c r="U16" s="36">
        <v>33500</v>
      </c>
    </row>
    <row r="17" spans="18:21" x14ac:dyDescent="0.2">
      <c r="R17" s="37">
        <v>43722</v>
      </c>
      <c r="S17" s="36">
        <v>102.42</v>
      </c>
      <c r="T17" s="36">
        <v>41.58</v>
      </c>
      <c r="U17" s="36">
        <v>33000</v>
      </c>
    </row>
    <row r="18" spans="18:21" x14ac:dyDescent="0.2">
      <c r="R18" s="37">
        <v>43723</v>
      </c>
      <c r="S18" s="36">
        <v>102.02</v>
      </c>
      <c r="T18" s="36">
        <v>41.179999999999993</v>
      </c>
      <c r="U18" s="36">
        <v>31500</v>
      </c>
    </row>
    <row r="19" spans="18:21" x14ac:dyDescent="0.2">
      <c r="R19" s="37">
        <v>43724</v>
      </c>
      <c r="S19" s="36">
        <v>101.37</v>
      </c>
      <c r="T19" s="36">
        <v>40.53</v>
      </c>
      <c r="U19" s="36">
        <v>29100</v>
      </c>
    </row>
    <row r="20" spans="18:21" x14ac:dyDescent="0.2">
      <c r="R20" s="37">
        <v>43725</v>
      </c>
      <c r="S20" s="36">
        <v>100.56</v>
      </c>
      <c r="T20" s="36">
        <v>39.72</v>
      </c>
      <c r="U20" s="36">
        <v>26300</v>
      </c>
    </row>
    <row r="21" spans="18:21" x14ac:dyDescent="0.2">
      <c r="R21" s="37">
        <v>43726</v>
      </c>
      <c r="S21" s="36">
        <v>99.71</v>
      </c>
      <c r="T21" s="36">
        <v>38.86999999999999</v>
      </c>
      <c r="U21" s="36">
        <v>23400</v>
      </c>
    </row>
    <row r="22" spans="18:21" x14ac:dyDescent="0.2">
      <c r="R22" s="37">
        <v>43727</v>
      </c>
      <c r="S22" s="36">
        <v>98.99</v>
      </c>
      <c r="T22" s="36">
        <v>38.149999999999991</v>
      </c>
      <c r="U22" s="36">
        <v>21000</v>
      </c>
    </row>
    <row r="23" spans="18:21" x14ac:dyDescent="0.2">
      <c r="R23" s="37">
        <v>43728</v>
      </c>
      <c r="S23" s="36">
        <v>98.46</v>
      </c>
      <c r="T23" s="36">
        <v>37.61999999999999</v>
      </c>
      <c r="U23" s="36">
        <v>19400</v>
      </c>
    </row>
    <row r="24" spans="18:21" x14ac:dyDescent="0.2">
      <c r="R24" s="37">
        <v>43729</v>
      </c>
      <c r="S24" s="36">
        <v>98.17</v>
      </c>
      <c r="T24" s="36">
        <v>37.33</v>
      </c>
      <c r="U24" s="36">
        <v>18500</v>
      </c>
    </row>
    <row r="25" spans="18:21" x14ac:dyDescent="0.2">
      <c r="R25" s="37">
        <v>43730</v>
      </c>
      <c r="S25" s="36">
        <v>97.81</v>
      </c>
      <c r="T25" s="36">
        <v>36.97</v>
      </c>
      <c r="U25" s="36">
        <v>17400</v>
      </c>
    </row>
    <row r="26" spans="18:21" x14ac:dyDescent="0.2">
      <c r="R26" s="37">
        <v>43731</v>
      </c>
      <c r="S26" s="36">
        <v>97.4</v>
      </c>
      <c r="T26" s="36">
        <v>36.56</v>
      </c>
      <c r="U26" s="36">
        <v>16200</v>
      </c>
    </row>
    <row r="27" spans="18:21" x14ac:dyDescent="0.2">
      <c r="R27" s="37">
        <v>43732</v>
      </c>
      <c r="S27" s="38">
        <v>97</v>
      </c>
      <c r="T27" s="38">
        <v>36.159999999999997</v>
      </c>
      <c r="U27" s="36">
        <v>15100</v>
      </c>
    </row>
    <row r="28" spans="18:21" x14ac:dyDescent="0.2">
      <c r="R28" s="37">
        <v>43733</v>
      </c>
      <c r="S28" s="38">
        <v>96.59</v>
      </c>
      <c r="T28" s="38">
        <v>35.75</v>
      </c>
      <c r="U28" s="36">
        <v>14000</v>
      </c>
    </row>
    <row r="29" spans="18:21" x14ac:dyDescent="0.2">
      <c r="R29" s="37">
        <v>43734</v>
      </c>
      <c r="S29" s="38">
        <v>96.16</v>
      </c>
      <c r="T29" s="38">
        <v>35.32</v>
      </c>
      <c r="U29" s="36">
        <v>12800</v>
      </c>
    </row>
    <row r="30" spans="18:21" x14ac:dyDescent="0.2">
      <c r="R30" s="37">
        <v>43735</v>
      </c>
      <c r="S30" s="38">
        <v>95.77</v>
      </c>
      <c r="T30" s="38">
        <v>34.93</v>
      </c>
      <c r="U30" s="36">
        <v>11800</v>
      </c>
    </row>
    <row r="31" spans="18:21" x14ac:dyDescent="0.2">
      <c r="R31" s="37">
        <v>43736</v>
      </c>
      <c r="S31" s="38">
        <v>95.46</v>
      </c>
      <c r="T31" s="38">
        <v>34.619999999999997</v>
      </c>
      <c r="U31" s="36">
        <v>11100</v>
      </c>
    </row>
    <row r="32" spans="18:21" x14ac:dyDescent="0.2">
      <c r="R32" s="37">
        <v>43737</v>
      </c>
      <c r="S32" s="38">
        <v>95.2</v>
      </c>
      <c r="T32" s="38">
        <v>34.36</v>
      </c>
      <c r="U32" s="36">
        <v>10400</v>
      </c>
    </row>
    <row r="33" spans="18:21" x14ac:dyDescent="0.2">
      <c r="R33" s="37">
        <v>43738</v>
      </c>
      <c r="S33" s="38">
        <v>94.94</v>
      </c>
      <c r="T33" s="38">
        <v>34.1</v>
      </c>
      <c r="U33" s="36">
        <v>9800</v>
      </c>
    </row>
    <row r="34" spans="18:21" x14ac:dyDescent="0.2">
      <c r="R34" s="64">
        <v>43739</v>
      </c>
      <c r="S34" s="65">
        <v>94.66</v>
      </c>
      <c r="T34" s="65">
        <v>33.82</v>
      </c>
      <c r="U34" s="66">
        <v>9200</v>
      </c>
    </row>
    <row r="35" spans="18:21" x14ac:dyDescent="0.2">
      <c r="R35" s="37">
        <v>43740</v>
      </c>
      <c r="S35" s="38">
        <v>94.43</v>
      </c>
      <c r="T35" s="38">
        <v>33.590000000000003</v>
      </c>
      <c r="U35" s="36">
        <v>8700</v>
      </c>
    </row>
    <row r="36" spans="18:21" x14ac:dyDescent="0.2">
      <c r="R36" s="37">
        <v>43741</v>
      </c>
      <c r="S36" s="38">
        <v>94.12</v>
      </c>
      <c r="T36" s="38">
        <v>33.28</v>
      </c>
      <c r="U36" s="36">
        <v>8000</v>
      </c>
    </row>
    <row r="37" spans="18:21" x14ac:dyDescent="0.2">
      <c r="R37" s="37">
        <v>43742</v>
      </c>
      <c r="S37" s="38">
        <v>93.93</v>
      </c>
      <c r="T37" s="38">
        <v>33.090000000000003</v>
      </c>
      <c r="U37" s="36">
        <v>7600</v>
      </c>
    </row>
    <row r="38" spans="18:21" x14ac:dyDescent="0.2">
      <c r="R38" s="37">
        <v>43743</v>
      </c>
      <c r="S38" s="38">
        <v>93.79</v>
      </c>
      <c r="T38" s="38">
        <v>32.950000000000003</v>
      </c>
      <c r="U38" s="36">
        <v>7300</v>
      </c>
    </row>
    <row r="39" spans="18:21" x14ac:dyDescent="0.2">
      <c r="R39" s="37">
        <v>43744</v>
      </c>
      <c r="S39" s="38">
        <v>93.59</v>
      </c>
      <c r="T39" s="38">
        <v>32.75</v>
      </c>
      <c r="U39" s="36">
        <v>6900</v>
      </c>
    </row>
    <row r="40" spans="18:21" x14ac:dyDescent="0.2">
      <c r="R40" s="37">
        <v>43745</v>
      </c>
      <c r="S40" s="38">
        <v>93.38</v>
      </c>
      <c r="T40" s="38">
        <v>32.54</v>
      </c>
      <c r="U40" s="36">
        <v>6500</v>
      </c>
    </row>
    <row r="41" spans="18:21" x14ac:dyDescent="0.2">
      <c r="R41" s="37">
        <v>43746</v>
      </c>
      <c r="S41" s="38">
        <v>93.01</v>
      </c>
      <c r="T41" s="38">
        <v>32.17</v>
      </c>
      <c r="U41" s="36">
        <v>5700</v>
      </c>
    </row>
    <row r="42" spans="18:21" x14ac:dyDescent="0.2">
      <c r="R42" s="37">
        <v>43747</v>
      </c>
      <c r="S42" s="38">
        <v>92.48</v>
      </c>
      <c r="T42" s="38">
        <v>31.64</v>
      </c>
      <c r="U42" s="36">
        <v>4800</v>
      </c>
    </row>
    <row r="43" spans="18:21" x14ac:dyDescent="0.2">
      <c r="R43" s="37">
        <v>43748</v>
      </c>
      <c r="S43" s="38">
        <v>92.29</v>
      </c>
      <c r="T43" s="38">
        <v>31.45</v>
      </c>
      <c r="U43" s="36">
        <v>4400</v>
      </c>
    </row>
    <row r="44" spans="18:21" x14ac:dyDescent="0.2">
      <c r="R44" s="37">
        <v>43749</v>
      </c>
      <c r="S44" s="38">
        <v>92.33</v>
      </c>
      <c r="T44" s="38">
        <v>31.49</v>
      </c>
      <c r="U44" s="36">
        <v>4500</v>
      </c>
    </row>
    <row r="45" spans="18:21" x14ac:dyDescent="0.2">
      <c r="R45" s="37">
        <v>43750</v>
      </c>
      <c r="S45" s="38">
        <v>92.23</v>
      </c>
      <c r="T45" s="38">
        <v>31.39</v>
      </c>
      <c r="U45" s="36">
        <v>4300</v>
      </c>
    </row>
    <row r="46" spans="18:21" x14ac:dyDescent="0.2">
      <c r="R46" s="37">
        <v>43751</v>
      </c>
      <c r="S46" s="38">
        <v>92.25</v>
      </c>
      <c r="T46" s="38">
        <v>31.41</v>
      </c>
      <c r="U46" s="36">
        <v>4400</v>
      </c>
    </row>
    <row r="47" spans="18:21" x14ac:dyDescent="0.2">
      <c r="R47" s="37">
        <v>43752</v>
      </c>
      <c r="S47" s="38">
        <v>92.15</v>
      </c>
      <c r="T47" s="38">
        <v>31.31</v>
      </c>
      <c r="U47" s="36">
        <v>4200</v>
      </c>
    </row>
    <row r="48" spans="18:21" x14ac:dyDescent="0.2">
      <c r="R48" s="37">
        <v>43753</v>
      </c>
      <c r="S48" s="38">
        <v>92.04</v>
      </c>
      <c r="T48" s="38">
        <v>31.2</v>
      </c>
      <c r="U48" s="36">
        <v>4000</v>
      </c>
    </row>
    <row r="49" spans="18:21" x14ac:dyDescent="0.2">
      <c r="R49" s="37">
        <v>43754</v>
      </c>
      <c r="S49" s="38">
        <v>91.96</v>
      </c>
      <c r="T49" s="38">
        <v>31.12</v>
      </c>
      <c r="U49" s="36">
        <v>3900</v>
      </c>
    </row>
    <row r="50" spans="18:21" x14ac:dyDescent="0.2">
      <c r="R50" s="37">
        <v>43755</v>
      </c>
      <c r="S50" s="38">
        <v>91.75</v>
      </c>
      <c r="T50" s="38">
        <v>30.91</v>
      </c>
      <c r="U50" s="36">
        <v>3600</v>
      </c>
    </row>
    <row r="51" spans="18:21" x14ac:dyDescent="0.2">
      <c r="R51" s="36"/>
      <c r="S51" s="36"/>
      <c r="T51" s="36"/>
      <c r="U51" s="36"/>
    </row>
    <row r="52" spans="18:21" x14ac:dyDescent="0.2">
      <c r="R52" s="36"/>
      <c r="S52" s="36"/>
      <c r="T52" s="36"/>
      <c r="U52" s="36"/>
    </row>
    <row r="53" spans="18:21" x14ac:dyDescent="0.2">
      <c r="R53" s="36"/>
      <c r="S53" s="36"/>
      <c r="T53" s="36"/>
      <c r="U53" s="36"/>
    </row>
    <row r="54" spans="18:21" x14ac:dyDescent="0.2">
      <c r="R54" s="36"/>
      <c r="S54" s="36"/>
      <c r="T54" s="36"/>
      <c r="U54" s="36"/>
    </row>
    <row r="55" spans="18:21" x14ac:dyDescent="0.2">
      <c r="R55" s="36"/>
      <c r="S55" s="36"/>
      <c r="T55" s="36"/>
      <c r="U55" s="36"/>
    </row>
    <row r="56" spans="18:21" x14ac:dyDescent="0.2">
      <c r="R56" s="36"/>
      <c r="S56" s="36"/>
      <c r="T56" s="36"/>
      <c r="U56" s="36"/>
    </row>
    <row r="57" spans="18:21" x14ac:dyDescent="0.2">
      <c r="R57" s="36"/>
      <c r="S57" s="36"/>
      <c r="T57" s="36"/>
      <c r="U57" s="36"/>
    </row>
    <row r="58" spans="18:21" x14ac:dyDescent="0.2">
      <c r="R58" s="36"/>
      <c r="S58" s="36"/>
      <c r="T58" s="36"/>
      <c r="U58" s="36"/>
    </row>
    <row r="59" spans="18:21" x14ac:dyDescent="0.2">
      <c r="R59" s="36"/>
      <c r="S59" s="36"/>
      <c r="T59" s="36"/>
      <c r="U59" s="36"/>
    </row>
    <row r="60" spans="18:21" x14ac:dyDescent="0.2">
      <c r="R60" s="36"/>
      <c r="S60" s="36"/>
      <c r="T60" s="36"/>
      <c r="U60" s="36"/>
    </row>
    <row r="61" spans="18:21" x14ac:dyDescent="0.2">
      <c r="R61" s="36"/>
      <c r="S61" s="36"/>
      <c r="T61" s="36"/>
      <c r="U61" s="36"/>
    </row>
    <row r="62" spans="18:21" x14ac:dyDescent="0.2">
      <c r="R62" s="36"/>
      <c r="S62" s="36"/>
      <c r="T62" s="36"/>
      <c r="U62" s="36"/>
    </row>
    <row r="63" spans="18:21" x14ac:dyDescent="0.2">
      <c r="R63" s="36"/>
      <c r="S63" s="36"/>
      <c r="T63" s="36"/>
      <c r="U63" s="36"/>
    </row>
    <row r="64" spans="18:21" x14ac:dyDescent="0.2">
      <c r="R64" s="36"/>
      <c r="S64" s="36"/>
      <c r="T64" s="36"/>
      <c r="U64" s="36"/>
    </row>
    <row r="65" spans="18:21" x14ac:dyDescent="0.2">
      <c r="R65" s="36"/>
      <c r="S65" s="36"/>
      <c r="T65" s="36"/>
      <c r="U65" s="36"/>
    </row>
    <row r="66" spans="18:21" x14ac:dyDescent="0.2">
      <c r="R66" s="36"/>
      <c r="S66" s="36"/>
      <c r="T66" s="36"/>
      <c r="U66" s="36"/>
    </row>
    <row r="67" spans="18:21" x14ac:dyDescent="0.2">
      <c r="R67" s="36"/>
      <c r="S67" s="36"/>
      <c r="T67" s="36"/>
      <c r="U67" s="36"/>
    </row>
    <row r="68" spans="18:21" x14ac:dyDescent="0.2">
      <c r="R68" s="36"/>
      <c r="S68" s="36"/>
      <c r="T68" s="36"/>
      <c r="U68" s="36"/>
    </row>
    <row r="69" spans="18:21" x14ac:dyDescent="0.2">
      <c r="R69" s="36"/>
      <c r="S69" s="36"/>
      <c r="T69" s="36"/>
      <c r="U69" s="36"/>
    </row>
    <row r="70" spans="18:21" x14ac:dyDescent="0.2">
      <c r="R70" s="36"/>
      <c r="S70" s="36"/>
      <c r="T70" s="36"/>
      <c r="U70" s="36"/>
    </row>
    <row r="71" spans="18:21" x14ac:dyDescent="0.2">
      <c r="R71" s="36"/>
      <c r="S71" s="36"/>
      <c r="T71" s="36"/>
      <c r="U71" s="36"/>
    </row>
    <row r="72" spans="18:21" x14ac:dyDescent="0.2">
      <c r="R72" s="36"/>
      <c r="S72" s="36"/>
      <c r="T72" s="36"/>
      <c r="U72" s="36"/>
    </row>
  </sheetData>
  <hyperlinks>
    <hyperlink ref="B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737"/>
  <sheetViews>
    <sheetView topLeftCell="J1" zoomScale="70" zoomScaleNormal="70" workbookViewId="0">
      <selection activeCell="V34" sqref="V34"/>
    </sheetView>
  </sheetViews>
  <sheetFormatPr defaultRowHeight="14.25" x14ac:dyDescent="0.2"/>
  <cols>
    <col min="1" max="1" width="6.875" customWidth="1"/>
    <col min="2" max="2" width="17.5" customWidth="1"/>
    <col min="4" max="4" width="13.75" style="36" bestFit="1" customWidth="1"/>
    <col min="5" max="5" width="2" style="46" customWidth="1"/>
    <col min="6" max="6" width="6.625" customWidth="1"/>
    <col min="7" max="7" width="20.25" customWidth="1"/>
    <col min="8" max="8" width="12.125" bestFit="1" customWidth="1"/>
    <col min="9" max="9" width="13.75" style="36" bestFit="1" customWidth="1"/>
    <col min="10" max="10" width="1.875" style="46" customWidth="1"/>
    <col min="18" max="18" width="10.875" style="49" bestFit="1" customWidth="1"/>
    <col min="19" max="19" width="9.375" style="49" bestFit="1" customWidth="1"/>
    <col min="20" max="20" width="12.75" style="50" bestFit="1" customWidth="1"/>
  </cols>
  <sheetData>
    <row r="1" spans="1:20" s="39" customFormat="1" x14ac:dyDescent="0.2">
      <c r="A1" s="39" t="s">
        <v>54</v>
      </c>
      <c r="D1" s="40"/>
      <c r="E1" s="41"/>
      <c r="F1" s="39" t="s">
        <v>54</v>
      </c>
      <c r="I1" s="40"/>
      <c r="J1" s="41"/>
      <c r="K1" s="39" t="s">
        <v>55</v>
      </c>
      <c r="L1" s="42"/>
      <c r="M1" s="42"/>
      <c r="N1" s="42"/>
      <c r="O1" s="42"/>
      <c r="P1" s="42"/>
      <c r="Q1" s="42"/>
      <c r="R1" s="43"/>
      <c r="S1" s="43"/>
      <c r="T1" s="44"/>
    </row>
    <row r="2" spans="1:20" x14ac:dyDescent="0.2">
      <c r="A2" s="76" t="s">
        <v>56</v>
      </c>
      <c r="B2" s="76" t="s">
        <v>57</v>
      </c>
      <c r="C2" s="45" t="s">
        <v>22</v>
      </c>
      <c r="F2" s="76" t="s">
        <v>56</v>
      </c>
      <c r="G2" s="76" t="s">
        <v>57</v>
      </c>
      <c r="H2" s="45" t="s">
        <v>23</v>
      </c>
      <c r="K2" s="47" t="s">
        <v>58</v>
      </c>
      <c r="L2" s="48"/>
      <c r="M2" s="48"/>
      <c r="N2" s="48"/>
      <c r="O2" s="48"/>
      <c r="P2" s="48"/>
      <c r="Q2" s="48"/>
    </row>
    <row r="3" spans="1:20" ht="15" thickBot="1" x14ac:dyDescent="0.25">
      <c r="A3" s="77"/>
      <c r="B3" s="77"/>
      <c r="C3" s="45" t="s">
        <v>59</v>
      </c>
      <c r="D3" s="51">
        <v>4.1666666666666664E-2</v>
      </c>
      <c r="F3" s="77"/>
      <c r="G3" s="77"/>
      <c r="H3" s="45" t="s">
        <v>60</v>
      </c>
      <c r="I3" s="51">
        <v>4.1666666666666664E-2</v>
      </c>
      <c r="K3" s="52" t="s">
        <v>61</v>
      </c>
      <c r="L3" s="52" t="s">
        <v>62</v>
      </c>
      <c r="M3" s="52" t="s">
        <v>63</v>
      </c>
      <c r="N3" s="52" t="s">
        <v>64</v>
      </c>
      <c r="O3" s="52" t="s">
        <v>65</v>
      </c>
      <c r="P3" s="52" t="s">
        <v>66</v>
      </c>
      <c r="Q3" s="52" t="s">
        <v>67</v>
      </c>
      <c r="R3" s="49" t="s">
        <v>68</v>
      </c>
      <c r="S3" s="49" t="s">
        <v>69</v>
      </c>
    </row>
    <row r="4" spans="1:20" ht="15" thickBot="1" x14ac:dyDescent="0.25">
      <c r="A4" s="53">
        <v>1</v>
      </c>
      <c r="B4" s="53" t="s">
        <v>70</v>
      </c>
      <c r="C4" s="54">
        <v>95.02</v>
      </c>
      <c r="D4" s="50">
        <v>43755.583333333336</v>
      </c>
      <c r="F4" s="53">
        <v>1</v>
      </c>
      <c r="G4" s="53" t="s">
        <v>70</v>
      </c>
      <c r="H4" s="54">
        <v>0</v>
      </c>
      <c r="I4" s="50">
        <v>43755.583333333336</v>
      </c>
      <c r="K4" s="55" t="s">
        <v>50</v>
      </c>
      <c r="L4" s="56">
        <v>43474</v>
      </c>
      <c r="M4" s="57">
        <v>102.29</v>
      </c>
      <c r="N4" s="57">
        <v>102.42</v>
      </c>
      <c r="O4" s="57">
        <v>473.3</v>
      </c>
      <c r="P4" s="57">
        <v>0</v>
      </c>
      <c r="Q4" s="57">
        <v>473.3</v>
      </c>
      <c r="R4" s="49">
        <f>P4+Q4</f>
        <v>473.3</v>
      </c>
      <c r="S4" s="49">
        <f>ROUND(R4*1000000/24/60/60,0)</f>
        <v>5478</v>
      </c>
      <c r="T4" s="50">
        <v>43710</v>
      </c>
    </row>
    <row r="5" spans="1:20" ht="15" thickBot="1" x14ac:dyDescent="0.25">
      <c r="A5" s="53">
        <v>2</v>
      </c>
      <c r="B5" s="53" t="s">
        <v>71</v>
      </c>
      <c r="C5" s="54">
        <v>93.24</v>
      </c>
      <c r="D5" s="50">
        <f>D4-$D$3</f>
        <v>43755.541666666672</v>
      </c>
      <c r="F5" s="53">
        <v>2</v>
      </c>
      <c r="G5" s="53" t="s">
        <v>71</v>
      </c>
      <c r="H5" s="54">
        <v>0</v>
      </c>
      <c r="I5" s="50">
        <f>I4-$D$3</f>
        <v>43755.541666666672</v>
      </c>
      <c r="K5" s="58" t="s">
        <v>50</v>
      </c>
      <c r="L5" s="59">
        <v>43505</v>
      </c>
      <c r="M5" s="60">
        <v>103.65</v>
      </c>
      <c r="N5" s="60">
        <v>103.65</v>
      </c>
      <c r="O5" s="60">
        <v>202.13</v>
      </c>
      <c r="P5" s="60">
        <v>0</v>
      </c>
      <c r="Q5" s="60">
        <v>202.13</v>
      </c>
      <c r="R5" s="49">
        <f t="shared" ref="R5:R49" si="0">P5+Q5</f>
        <v>202.13</v>
      </c>
      <c r="S5" s="49">
        <f t="shared" ref="S5:S49" si="1">ROUND(R5*1000000/24/60/60,0)</f>
        <v>2339</v>
      </c>
      <c r="T5" s="50">
        <v>43711</v>
      </c>
    </row>
    <row r="6" spans="1:20" ht="15" thickBot="1" x14ac:dyDescent="0.25">
      <c r="A6" s="53">
        <v>3</v>
      </c>
      <c r="B6" s="53" t="s">
        <v>72</v>
      </c>
      <c r="C6" s="54">
        <v>92.83</v>
      </c>
      <c r="D6" s="50">
        <f t="shared" ref="D6:D69" si="2">D5-$D$3</f>
        <v>43755.500000000007</v>
      </c>
      <c r="F6" s="53">
        <v>3</v>
      </c>
      <c r="G6" s="53" t="s">
        <v>72</v>
      </c>
      <c r="H6" s="54">
        <v>0</v>
      </c>
      <c r="I6" s="50">
        <f t="shared" ref="I6:I69" si="3">I5-$D$3</f>
        <v>43755.500000000007</v>
      </c>
      <c r="K6" s="55" t="s">
        <v>50</v>
      </c>
      <c r="L6" s="56">
        <v>43533</v>
      </c>
      <c r="M6" s="57">
        <v>104.87</v>
      </c>
      <c r="N6" s="57">
        <v>104.87</v>
      </c>
      <c r="O6" s="57">
        <v>221.56</v>
      </c>
      <c r="P6" s="57">
        <v>0</v>
      </c>
      <c r="Q6" s="57">
        <v>221.56</v>
      </c>
      <c r="R6" s="49">
        <f t="shared" si="0"/>
        <v>221.56</v>
      </c>
      <c r="S6" s="49">
        <f t="shared" si="1"/>
        <v>2564</v>
      </c>
      <c r="T6" s="50">
        <v>43712</v>
      </c>
    </row>
    <row r="7" spans="1:20" ht="15" thickBot="1" x14ac:dyDescent="0.25">
      <c r="A7" s="53">
        <v>4</v>
      </c>
      <c r="B7" s="53" t="s">
        <v>73</v>
      </c>
      <c r="C7" s="54">
        <v>92.83</v>
      </c>
      <c r="D7" s="50">
        <f t="shared" si="2"/>
        <v>43755.458333333343</v>
      </c>
      <c r="F7" s="53">
        <v>4</v>
      </c>
      <c r="G7" s="53" t="s">
        <v>73</v>
      </c>
      <c r="H7" s="54">
        <v>0</v>
      </c>
      <c r="I7" s="50">
        <f t="shared" si="3"/>
        <v>43755.458333333343</v>
      </c>
      <c r="K7" s="58" t="s">
        <v>50</v>
      </c>
      <c r="L7" s="59">
        <v>43564</v>
      </c>
      <c r="M7" s="60">
        <v>105.98</v>
      </c>
      <c r="N7" s="60">
        <v>105.93</v>
      </c>
      <c r="O7" s="60">
        <v>483.91</v>
      </c>
      <c r="P7" s="60">
        <v>0</v>
      </c>
      <c r="Q7" s="60">
        <v>483.91</v>
      </c>
      <c r="R7" s="49">
        <f t="shared" si="0"/>
        <v>483.91</v>
      </c>
      <c r="S7" s="49">
        <f t="shared" si="1"/>
        <v>5601</v>
      </c>
      <c r="T7" s="50">
        <v>43713</v>
      </c>
    </row>
    <row r="8" spans="1:20" ht="15" thickBot="1" x14ac:dyDescent="0.25">
      <c r="A8" s="53">
        <v>5</v>
      </c>
      <c r="B8" s="53" t="s">
        <v>74</v>
      </c>
      <c r="C8" s="54">
        <v>92.83</v>
      </c>
      <c r="D8" s="50">
        <f t="shared" si="2"/>
        <v>43755.416666666679</v>
      </c>
      <c r="F8" s="53">
        <v>5</v>
      </c>
      <c r="G8" s="53" t="s">
        <v>74</v>
      </c>
      <c r="H8" s="54">
        <v>0</v>
      </c>
      <c r="I8" s="50">
        <f t="shared" si="3"/>
        <v>43755.416666666679</v>
      </c>
      <c r="K8" s="55" t="s">
        <v>50</v>
      </c>
      <c r="L8" s="56">
        <v>43594</v>
      </c>
      <c r="M8" s="57">
        <v>105.85</v>
      </c>
      <c r="N8" s="57">
        <v>105.08</v>
      </c>
      <c r="O8" s="57">
        <v>570.92999999999995</v>
      </c>
      <c r="P8" s="57">
        <v>0</v>
      </c>
      <c r="Q8" s="57">
        <v>570.92999999999995</v>
      </c>
      <c r="R8" s="49">
        <f t="shared" si="0"/>
        <v>570.92999999999995</v>
      </c>
      <c r="S8" s="49">
        <f t="shared" si="1"/>
        <v>6608</v>
      </c>
      <c r="T8" s="50">
        <v>43714</v>
      </c>
    </row>
    <row r="9" spans="1:20" ht="15" thickBot="1" x14ac:dyDescent="0.25">
      <c r="A9" s="53">
        <v>6</v>
      </c>
      <c r="B9" s="53" t="s">
        <v>75</v>
      </c>
      <c r="C9" s="54">
        <v>92.83</v>
      </c>
      <c r="D9" s="50">
        <f t="shared" si="2"/>
        <v>43755.375000000015</v>
      </c>
      <c r="F9" s="53">
        <v>6</v>
      </c>
      <c r="G9" s="53" t="s">
        <v>75</v>
      </c>
      <c r="H9" s="54">
        <v>0</v>
      </c>
      <c r="I9" s="50">
        <f t="shared" si="3"/>
        <v>43755.375000000015</v>
      </c>
      <c r="K9" s="58" t="s">
        <v>50</v>
      </c>
      <c r="L9" s="59">
        <v>43625</v>
      </c>
      <c r="M9" s="60">
        <v>105.43</v>
      </c>
      <c r="N9" s="60">
        <v>105.38</v>
      </c>
      <c r="O9" s="60">
        <v>662.06</v>
      </c>
      <c r="P9" s="60">
        <v>0</v>
      </c>
      <c r="Q9" s="60">
        <v>662.06</v>
      </c>
      <c r="R9" s="49">
        <f t="shared" si="0"/>
        <v>662.06</v>
      </c>
      <c r="S9" s="49">
        <f t="shared" si="1"/>
        <v>7663</v>
      </c>
      <c r="T9" s="50">
        <v>43715</v>
      </c>
    </row>
    <row r="10" spans="1:20" ht="15" thickBot="1" x14ac:dyDescent="0.25">
      <c r="A10" s="53">
        <v>7</v>
      </c>
      <c r="B10" s="53" t="s">
        <v>76</v>
      </c>
      <c r="C10" s="54">
        <v>92.83</v>
      </c>
      <c r="D10" s="50">
        <f t="shared" si="2"/>
        <v>43755.33333333335</v>
      </c>
      <c r="F10" s="53">
        <v>7</v>
      </c>
      <c r="G10" s="53" t="s">
        <v>76</v>
      </c>
      <c r="H10" s="54">
        <v>0</v>
      </c>
      <c r="I10" s="50">
        <f t="shared" si="3"/>
        <v>43755.33333333335</v>
      </c>
      <c r="K10" s="55" t="s">
        <v>50</v>
      </c>
      <c r="L10" s="56">
        <v>43655</v>
      </c>
      <c r="M10" s="57">
        <v>104.86</v>
      </c>
      <c r="N10" s="57">
        <v>104.81</v>
      </c>
      <c r="O10" s="57">
        <v>746.61</v>
      </c>
      <c r="P10" s="57">
        <v>0</v>
      </c>
      <c r="Q10" s="57">
        <v>746.61</v>
      </c>
      <c r="R10" s="49">
        <f t="shared" si="0"/>
        <v>746.61</v>
      </c>
      <c r="S10" s="49">
        <f t="shared" si="1"/>
        <v>8641</v>
      </c>
      <c r="T10" s="50">
        <v>43716</v>
      </c>
    </row>
    <row r="11" spans="1:20" ht="15" thickBot="1" x14ac:dyDescent="0.25">
      <c r="A11" s="53">
        <v>8</v>
      </c>
      <c r="B11" s="53" t="s">
        <v>77</v>
      </c>
      <c r="C11" s="54">
        <v>92.83</v>
      </c>
      <c r="D11" s="50">
        <f t="shared" si="2"/>
        <v>43755.291666666686</v>
      </c>
      <c r="F11" s="53">
        <v>8</v>
      </c>
      <c r="G11" s="53" t="s">
        <v>77</v>
      </c>
      <c r="H11" s="54">
        <v>0</v>
      </c>
      <c r="I11" s="50">
        <f t="shared" si="3"/>
        <v>43755.291666666686</v>
      </c>
      <c r="K11" s="58" t="s">
        <v>50</v>
      </c>
      <c r="L11" s="59">
        <v>43686</v>
      </c>
      <c r="M11" s="60">
        <v>104.63</v>
      </c>
      <c r="N11" s="60">
        <v>104.58</v>
      </c>
      <c r="O11" s="60">
        <v>812.81</v>
      </c>
      <c r="P11" s="60">
        <v>0</v>
      </c>
      <c r="Q11" s="60">
        <v>812.81</v>
      </c>
      <c r="R11" s="49">
        <f t="shared" si="0"/>
        <v>812.81</v>
      </c>
      <c r="S11" s="49">
        <f t="shared" si="1"/>
        <v>9408</v>
      </c>
      <c r="T11" s="50">
        <v>43717</v>
      </c>
    </row>
    <row r="12" spans="1:20" ht="15" thickBot="1" x14ac:dyDescent="0.25">
      <c r="A12" s="53">
        <v>9</v>
      </c>
      <c r="B12" s="53" t="s">
        <v>78</v>
      </c>
      <c r="C12" s="54">
        <v>92.83</v>
      </c>
      <c r="D12" s="50">
        <f t="shared" si="2"/>
        <v>43755.250000000022</v>
      </c>
      <c r="F12" s="53">
        <v>9</v>
      </c>
      <c r="G12" s="53" t="s">
        <v>78</v>
      </c>
      <c r="H12" s="54">
        <v>0</v>
      </c>
      <c r="I12" s="50">
        <f t="shared" si="3"/>
        <v>43755.250000000022</v>
      </c>
      <c r="K12" s="55" t="s">
        <v>50</v>
      </c>
      <c r="L12" s="56">
        <v>43717</v>
      </c>
      <c r="M12" s="57">
        <v>104.5</v>
      </c>
      <c r="N12" s="57">
        <v>104.45</v>
      </c>
      <c r="O12" s="57">
        <v>814.96</v>
      </c>
      <c r="P12" s="57">
        <v>0</v>
      </c>
      <c r="Q12" s="57">
        <v>814.96</v>
      </c>
      <c r="R12" s="49">
        <f t="shared" si="0"/>
        <v>814.96</v>
      </c>
      <c r="S12" s="49">
        <f t="shared" si="1"/>
        <v>9432</v>
      </c>
      <c r="T12" s="50">
        <v>43718</v>
      </c>
    </row>
    <row r="13" spans="1:20" ht="15" thickBot="1" x14ac:dyDescent="0.25">
      <c r="A13" s="53">
        <v>10</v>
      </c>
      <c r="B13" s="53" t="s">
        <v>79</v>
      </c>
      <c r="C13" s="54">
        <v>92.98</v>
      </c>
      <c r="D13" s="50">
        <f t="shared" si="2"/>
        <v>43755.208333333358</v>
      </c>
      <c r="F13" s="53">
        <v>10</v>
      </c>
      <c r="G13" s="53" t="s">
        <v>79</v>
      </c>
      <c r="H13" s="54">
        <v>0</v>
      </c>
      <c r="I13" s="50">
        <f t="shared" si="3"/>
        <v>43755.208333333358</v>
      </c>
      <c r="K13" s="58" t="s">
        <v>50</v>
      </c>
      <c r="L13" s="59">
        <v>43747</v>
      </c>
      <c r="M13" s="60">
        <v>104.55</v>
      </c>
      <c r="N13" s="60">
        <v>104.5</v>
      </c>
      <c r="O13" s="60">
        <v>594.59</v>
      </c>
      <c r="P13" s="60">
        <v>0</v>
      </c>
      <c r="Q13" s="60">
        <v>594.59</v>
      </c>
      <c r="R13" s="49">
        <f t="shared" si="0"/>
        <v>594.59</v>
      </c>
      <c r="S13" s="49">
        <f t="shared" si="1"/>
        <v>6882</v>
      </c>
      <c r="T13" s="50">
        <v>43719</v>
      </c>
    </row>
    <row r="14" spans="1:20" ht="15" thickBot="1" x14ac:dyDescent="0.25">
      <c r="A14" s="53">
        <v>11</v>
      </c>
      <c r="B14" s="53" t="s">
        <v>80</v>
      </c>
      <c r="C14" s="54">
        <v>94.14</v>
      </c>
      <c r="D14" s="50">
        <f t="shared" si="2"/>
        <v>43755.166666666693</v>
      </c>
      <c r="F14" s="53">
        <v>11</v>
      </c>
      <c r="G14" s="53" t="s">
        <v>80</v>
      </c>
      <c r="H14" s="54">
        <v>0</v>
      </c>
      <c r="I14" s="50">
        <f t="shared" si="3"/>
        <v>43755.166666666693</v>
      </c>
      <c r="K14" s="55" t="s">
        <v>50</v>
      </c>
      <c r="L14" s="56">
        <v>43778</v>
      </c>
      <c r="M14" s="57">
        <v>104.44</v>
      </c>
      <c r="N14" s="57">
        <v>104.39</v>
      </c>
      <c r="O14" s="57">
        <v>631.76</v>
      </c>
      <c r="P14" s="57">
        <v>0</v>
      </c>
      <c r="Q14" s="57">
        <v>631.76</v>
      </c>
      <c r="R14" s="49">
        <f t="shared" si="0"/>
        <v>631.76</v>
      </c>
      <c r="S14" s="49">
        <f t="shared" si="1"/>
        <v>7312</v>
      </c>
      <c r="T14" s="50">
        <v>43720</v>
      </c>
    </row>
    <row r="15" spans="1:20" ht="15" thickBot="1" x14ac:dyDescent="0.25">
      <c r="A15" s="53">
        <v>12</v>
      </c>
      <c r="B15" s="53" t="s">
        <v>81</v>
      </c>
      <c r="C15" s="54">
        <v>94.65</v>
      </c>
      <c r="D15" s="50">
        <f t="shared" si="2"/>
        <v>43755.125000000029</v>
      </c>
      <c r="F15" s="53">
        <v>12</v>
      </c>
      <c r="G15" s="53" t="s">
        <v>81</v>
      </c>
      <c r="H15" s="54">
        <v>0</v>
      </c>
      <c r="I15" s="50">
        <f t="shared" si="3"/>
        <v>43755.125000000029</v>
      </c>
      <c r="K15" s="58" t="s">
        <v>50</v>
      </c>
      <c r="L15" s="59">
        <v>43808</v>
      </c>
      <c r="M15" s="60">
        <v>104.43</v>
      </c>
      <c r="N15" s="60">
        <v>104.38</v>
      </c>
      <c r="O15" s="60">
        <v>628.85</v>
      </c>
      <c r="P15" s="60">
        <v>0</v>
      </c>
      <c r="Q15" s="60">
        <v>628.85</v>
      </c>
      <c r="R15" s="49">
        <f t="shared" si="0"/>
        <v>628.85</v>
      </c>
      <c r="S15" s="49">
        <f t="shared" si="1"/>
        <v>7278</v>
      </c>
      <c r="T15" s="50">
        <v>43721</v>
      </c>
    </row>
    <row r="16" spans="1:20" ht="15" thickBot="1" x14ac:dyDescent="0.25">
      <c r="A16" s="53">
        <v>13</v>
      </c>
      <c r="B16" s="53" t="s">
        <v>82</v>
      </c>
      <c r="C16" s="54">
        <v>94.64</v>
      </c>
      <c r="D16" s="50">
        <f t="shared" si="2"/>
        <v>43755.083333333365</v>
      </c>
      <c r="F16" s="53">
        <v>13</v>
      </c>
      <c r="G16" s="53" t="s">
        <v>82</v>
      </c>
      <c r="H16" s="54">
        <v>0</v>
      </c>
      <c r="I16" s="50">
        <f t="shared" si="3"/>
        <v>43755.083333333365</v>
      </c>
      <c r="K16" s="55" t="s">
        <v>50</v>
      </c>
      <c r="L16" s="57" t="s">
        <v>83</v>
      </c>
      <c r="M16" s="57">
        <v>104.55</v>
      </c>
      <c r="N16" s="57">
        <v>104.5</v>
      </c>
      <c r="O16" s="57">
        <v>627.41</v>
      </c>
      <c r="P16" s="57">
        <v>0</v>
      </c>
      <c r="Q16" s="57">
        <v>627.41</v>
      </c>
      <c r="R16" s="49">
        <f t="shared" si="0"/>
        <v>627.41</v>
      </c>
      <c r="S16" s="49">
        <f t="shared" si="1"/>
        <v>7262</v>
      </c>
      <c r="T16" s="50">
        <v>43722</v>
      </c>
    </row>
    <row r="17" spans="1:20" ht="15" thickBot="1" x14ac:dyDescent="0.25">
      <c r="A17" s="53">
        <v>14</v>
      </c>
      <c r="B17" s="53" t="s">
        <v>84</v>
      </c>
      <c r="C17" s="54">
        <v>94.58</v>
      </c>
      <c r="D17" s="50">
        <f t="shared" si="2"/>
        <v>43755.041666666701</v>
      </c>
      <c r="F17" s="53">
        <v>14</v>
      </c>
      <c r="G17" s="53" t="s">
        <v>84</v>
      </c>
      <c r="H17" s="54">
        <v>0</v>
      </c>
      <c r="I17" s="50">
        <f t="shared" si="3"/>
        <v>43755.041666666701</v>
      </c>
      <c r="K17" s="58" t="s">
        <v>50</v>
      </c>
      <c r="L17" s="60" t="s">
        <v>85</v>
      </c>
      <c r="M17" s="60">
        <v>104.29</v>
      </c>
      <c r="N17" s="60">
        <v>104.24</v>
      </c>
      <c r="O17" s="60">
        <v>618.41</v>
      </c>
      <c r="P17" s="60">
        <v>0</v>
      </c>
      <c r="Q17" s="60">
        <v>618.41</v>
      </c>
      <c r="R17" s="49">
        <f t="shared" si="0"/>
        <v>618.41</v>
      </c>
      <c r="S17" s="49">
        <f t="shared" si="1"/>
        <v>7158</v>
      </c>
      <c r="T17" s="50">
        <v>43723</v>
      </c>
    </row>
    <row r="18" spans="1:20" ht="15" thickBot="1" x14ac:dyDescent="0.25">
      <c r="A18" s="53">
        <v>15</v>
      </c>
      <c r="B18" s="53" t="s">
        <v>86</v>
      </c>
      <c r="C18" s="54">
        <v>94.3</v>
      </c>
      <c r="D18" s="50">
        <f t="shared" si="2"/>
        <v>43755.000000000036</v>
      </c>
      <c r="F18" s="53">
        <v>15</v>
      </c>
      <c r="G18" s="53" t="s">
        <v>86</v>
      </c>
      <c r="H18" s="54">
        <v>0</v>
      </c>
      <c r="I18" s="50">
        <f t="shared" si="3"/>
        <v>43755.000000000036</v>
      </c>
      <c r="K18" s="55" t="s">
        <v>50</v>
      </c>
      <c r="L18" s="57" t="s">
        <v>87</v>
      </c>
      <c r="M18" s="57">
        <v>103.92</v>
      </c>
      <c r="N18" s="57">
        <v>103.87</v>
      </c>
      <c r="O18" s="57">
        <v>603.33000000000004</v>
      </c>
      <c r="P18" s="57">
        <v>0</v>
      </c>
      <c r="Q18" s="57">
        <v>603.33000000000004</v>
      </c>
      <c r="R18" s="49">
        <f t="shared" si="0"/>
        <v>603.33000000000004</v>
      </c>
      <c r="S18" s="49">
        <f t="shared" si="1"/>
        <v>6983</v>
      </c>
      <c r="T18" s="50">
        <v>43724</v>
      </c>
    </row>
    <row r="19" spans="1:20" ht="15" thickBot="1" x14ac:dyDescent="0.25">
      <c r="A19" s="53">
        <v>16</v>
      </c>
      <c r="B19" s="53" t="s">
        <v>88</v>
      </c>
      <c r="C19" s="54">
        <v>94.32</v>
      </c>
      <c r="D19" s="50">
        <f t="shared" si="2"/>
        <v>43754.958333333372</v>
      </c>
      <c r="F19" s="53">
        <v>16</v>
      </c>
      <c r="G19" s="53" t="s">
        <v>88</v>
      </c>
      <c r="H19" s="54">
        <v>0</v>
      </c>
      <c r="I19" s="50">
        <f t="shared" si="3"/>
        <v>43754.958333333372</v>
      </c>
      <c r="K19" s="58" t="s">
        <v>50</v>
      </c>
      <c r="L19" s="60" t="s">
        <v>89</v>
      </c>
      <c r="M19" s="60">
        <v>103.46</v>
      </c>
      <c r="N19" s="60">
        <v>103.41</v>
      </c>
      <c r="O19" s="60">
        <v>589.65</v>
      </c>
      <c r="P19" s="60">
        <v>0</v>
      </c>
      <c r="Q19" s="60">
        <v>589.65</v>
      </c>
      <c r="R19" s="49">
        <f t="shared" si="0"/>
        <v>589.65</v>
      </c>
      <c r="S19" s="49">
        <f t="shared" si="1"/>
        <v>6825</v>
      </c>
      <c r="T19" s="50">
        <v>43725</v>
      </c>
    </row>
    <row r="20" spans="1:20" ht="15" thickBot="1" x14ac:dyDescent="0.25">
      <c r="A20" s="53">
        <v>17</v>
      </c>
      <c r="B20" s="53" t="s">
        <v>90</v>
      </c>
      <c r="C20" s="54">
        <v>94.46</v>
      </c>
      <c r="D20" s="50">
        <f t="shared" si="2"/>
        <v>43754.916666666708</v>
      </c>
      <c r="F20" s="53">
        <v>17</v>
      </c>
      <c r="G20" s="53" t="s">
        <v>90</v>
      </c>
      <c r="H20" s="54">
        <v>0</v>
      </c>
      <c r="I20" s="50">
        <f t="shared" si="3"/>
        <v>43754.916666666708</v>
      </c>
      <c r="K20" s="55" t="s">
        <v>50</v>
      </c>
      <c r="L20" s="57" t="s">
        <v>91</v>
      </c>
      <c r="M20" s="57">
        <v>103.03</v>
      </c>
      <c r="N20" s="57">
        <v>102.98</v>
      </c>
      <c r="O20" s="57">
        <v>576.83000000000004</v>
      </c>
      <c r="P20" s="57">
        <v>0</v>
      </c>
      <c r="Q20" s="57">
        <v>576.83000000000004</v>
      </c>
      <c r="R20" s="49">
        <f t="shared" si="0"/>
        <v>576.83000000000004</v>
      </c>
      <c r="S20" s="49">
        <f t="shared" si="1"/>
        <v>6676</v>
      </c>
      <c r="T20" s="50">
        <v>43726</v>
      </c>
    </row>
    <row r="21" spans="1:20" ht="15" thickBot="1" x14ac:dyDescent="0.25">
      <c r="A21" s="53">
        <v>18</v>
      </c>
      <c r="B21" s="53" t="s">
        <v>92</v>
      </c>
      <c r="C21" s="54">
        <v>94.91</v>
      </c>
      <c r="D21" s="50">
        <f t="shared" si="2"/>
        <v>43754.875000000044</v>
      </c>
      <c r="F21" s="53">
        <v>18</v>
      </c>
      <c r="G21" s="53" t="s">
        <v>92</v>
      </c>
      <c r="H21" s="54">
        <v>0</v>
      </c>
      <c r="I21" s="50">
        <f t="shared" si="3"/>
        <v>43754.875000000044</v>
      </c>
      <c r="K21" s="58" t="s">
        <v>50</v>
      </c>
      <c r="L21" s="60" t="s">
        <v>93</v>
      </c>
      <c r="M21" s="60">
        <v>102.63</v>
      </c>
      <c r="N21" s="60">
        <v>102.58</v>
      </c>
      <c r="O21" s="60">
        <v>548.54999999999995</v>
      </c>
      <c r="P21" s="60">
        <v>0</v>
      </c>
      <c r="Q21" s="60">
        <v>548.54999999999995</v>
      </c>
      <c r="R21" s="49">
        <f t="shared" si="0"/>
        <v>548.54999999999995</v>
      </c>
      <c r="S21" s="49">
        <f t="shared" si="1"/>
        <v>6349</v>
      </c>
      <c r="T21" s="50">
        <v>43727</v>
      </c>
    </row>
    <row r="22" spans="1:20" ht="15" thickBot="1" x14ac:dyDescent="0.25">
      <c r="A22" s="53">
        <v>19</v>
      </c>
      <c r="B22" s="53" t="s">
        <v>94</v>
      </c>
      <c r="C22" s="54">
        <v>95.35</v>
      </c>
      <c r="D22" s="50">
        <f t="shared" si="2"/>
        <v>43754.833333333379</v>
      </c>
      <c r="F22" s="53">
        <v>19</v>
      </c>
      <c r="G22" s="53" t="s">
        <v>94</v>
      </c>
      <c r="H22" s="54">
        <v>532.6</v>
      </c>
      <c r="I22" s="50">
        <f t="shared" si="3"/>
        <v>43754.833333333379</v>
      </c>
      <c r="K22" s="55" t="s">
        <v>50</v>
      </c>
      <c r="L22" s="57" t="s">
        <v>95</v>
      </c>
      <c r="M22" s="57">
        <v>102.4</v>
      </c>
      <c r="N22" s="57">
        <v>102.35</v>
      </c>
      <c r="O22" s="57">
        <v>518.27</v>
      </c>
      <c r="P22" s="57">
        <v>0</v>
      </c>
      <c r="Q22" s="57">
        <v>518.27</v>
      </c>
      <c r="R22" s="49">
        <f t="shared" si="0"/>
        <v>518.27</v>
      </c>
      <c r="S22" s="49">
        <f t="shared" si="1"/>
        <v>5998</v>
      </c>
      <c r="T22" s="50">
        <v>43728</v>
      </c>
    </row>
    <row r="23" spans="1:20" ht="15" thickBot="1" x14ac:dyDescent="0.25">
      <c r="A23" s="53">
        <v>20</v>
      </c>
      <c r="B23" s="53" t="s">
        <v>96</v>
      </c>
      <c r="C23" s="54">
        <v>95.33</v>
      </c>
      <c r="D23" s="50">
        <f t="shared" si="2"/>
        <v>43754.791666666715</v>
      </c>
      <c r="F23" s="53">
        <v>20</v>
      </c>
      <c r="G23" s="53" t="s">
        <v>96</v>
      </c>
      <c r="H23" s="54">
        <v>518.6</v>
      </c>
      <c r="I23" s="50">
        <f t="shared" si="3"/>
        <v>43754.791666666715</v>
      </c>
      <c r="K23" s="58" t="s">
        <v>50</v>
      </c>
      <c r="L23" s="60" t="s">
        <v>97</v>
      </c>
      <c r="M23" s="60">
        <v>102.21</v>
      </c>
      <c r="N23" s="60">
        <v>102.16</v>
      </c>
      <c r="O23" s="60">
        <v>510.96</v>
      </c>
      <c r="P23" s="60">
        <v>0</v>
      </c>
      <c r="Q23" s="60">
        <v>510.96</v>
      </c>
      <c r="R23" s="49">
        <f t="shared" si="0"/>
        <v>510.96</v>
      </c>
      <c r="S23" s="49">
        <f t="shared" si="1"/>
        <v>5914</v>
      </c>
      <c r="T23" s="50">
        <v>43729</v>
      </c>
    </row>
    <row r="24" spans="1:20" ht="15" thickBot="1" x14ac:dyDescent="0.25">
      <c r="A24" s="53">
        <v>21</v>
      </c>
      <c r="B24" s="53" t="s">
        <v>98</v>
      </c>
      <c r="C24" s="54">
        <v>95.17</v>
      </c>
      <c r="D24" s="50">
        <f t="shared" si="2"/>
        <v>43754.750000000051</v>
      </c>
      <c r="F24" s="53">
        <v>21</v>
      </c>
      <c r="G24" s="53" t="s">
        <v>98</v>
      </c>
      <c r="H24" s="54">
        <v>0</v>
      </c>
      <c r="I24" s="50">
        <f t="shared" si="3"/>
        <v>43754.750000000051</v>
      </c>
      <c r="K24" s="55" t="s">
        <v>50</v>
      </c>
      <c r="L24" s="57" t="s">
        <v>99</v>
      </c>
      <c r="M24" s="57">
        <v>102.28</v>
      </c>
      <c r="N24" s="57">
        <v>102.23</v>
      </c>
      <c r="O24" s="57">
        <v>508.64</v>
      </c>
      <c r="P24" s="57">
        <v>0</v>
      </c>
      <c r="Q24" s="57">
        <v>508.64</v>
      </c>
      <c r="R24" s="49">
        <f t="shared" si="0"/>
        <v>508.64</v>
      </c>
      <c r="S24" s="49">
        <f t="shared" si="1"/>
        <v>5887</v>
      </c>
      <c r="T24" s="50">
        <v>43730</v>
      </c>
    </row>
    <row r="25" spans="1:20" ht="15" thickBot="1" x14ac:dyDescent="0.25">
      <c r="A25" s="53">
        <v>22</v>
      </c>
      <c r="B25" s="53" t="s">
        <v>100</v>
      </c>
      <c r="C25" s="54">
        <v>95.32</v>
      </c>
      <c r="D25" s="50">
        <f t="shared" si="2"/>
        <v>43754.708333333387</v>
      </c>
      <c r="F25" s="53">
        <v>22</v>
      </c>
      <c r="G25" s="53" t="s">
        <v>100</v>
      </c>
      <c r="H25" s="54">
        <v>512.20000000000005</v>
      </c>
      <c r="I25" s="50">
        <f t="shared" si="3"/>
        <v>43754.708333333387</v>
      </c>
      <c r="K25" s="58" t="s">
        <v>50</v>
      </c>
      <c r="L25" s="60" t="s">
        <v>101</v>
      </c>
      <c r="M25" s="60">
        <v>102.17</v>
      </c>
      <c r="N25" s="60">
        <v>102.12</v>
      </c>
      <c r="O25" s="60">
        <v>508.08</v>
      </c>
      <c r="P25" s="60">
        <v>0</v>
      </c>
      <c r="Q25" s="60">
        <v>508.08</v>
      </c>
      <c r="R25" s="49">
        <f t="shared" si="0"/>
        <v>508.08</v>
      </c>
      <c r="S25" s="49">
        <f t="shared" si="1"/>
        <v>5881</v>
      </c>
      <c r="T25" s="50">
        <v>43731</v>
      </c>
    </row>
    <row r="26" spans="1:20" ht="15" thickBot="1" x14ac:dyDescent="0.25">
      <c r="A26" s="53">
        <v>23</v>
      </c>
      <c r="B26" s="53" t="s">
        <v>102</v>
      </c>
      <c r="C26" s="54">
        <v>95.29</v>
      </c>
      <c r="D26" s="50">
        <f t="shared" si="2"/>
        <v>43754.666666666722</v>
      </c>
      <c r="F26" s="53">
        <v>23</v>
      </c>
      <c r="G26" s="53" t="s">
        <v>102</v>
      </c>
      <c r="H26" s="54">
        <v>0</v>
      </c>
      <c r="I26" s="50">
        <f t="shared" si="3"/>
        <v>43754.666666666722</v>
      </c>
      <c r="K26" s="55" t="s">
        <v>50</v>
      </c>
      <c r="L26" s="57" t="s">
        <v>103</v>
      </c>
      <c r="M26" s="57">
        <v>102.11</v>
      </c>
      <c r="N26" s="57">
        <v>102.06</v>
      </c>
      <c r="O26" s="57">
        <v>491.86</v>
      </c>
      <c r="P26" s="57">
        <v>0</v>
      </c>
      <c r="Q26" s="57">
        <v>491.86</v>
      </c>
      <c r="R26" s="49">
        <f t="shared" si="0"/>
        <v>491.86</v>
      </c>
      <c r="S26" s="49">
        <f t="shared" si="1"/>
        <v>5693</v>
      </c>
      <c r="T26" s="50">
        <v>43732</v>
      </c>
    </row>
    <row r="27" spans="1:20" ht="15" thickBot="1" x14ac:dyDescent="0.25">
      <c r="A27" s="53">
        <v>24</v>
      </c>
      <c r="B27" s="53" t="s">
        <v>104</v>
      </c>
      <c r="C27" s="54">
        <v>95.17</v>
      </c>
      <c r="D27" s="50">
        <f t="shared" si="2"/>
        <v>43754.625000000058</v>
      </c>
      <c r="F27" s="53">
        <v>24</v>
      </c>
      <c r="G27" s="53" t="s">
        <v>104</v>
      </c>
      <c r="H27" s="54">
        <v>0</v>
      </c>
      <c r="I27" s="50">
        <f t="shared" si="3"/>
        <v>43754.625000000058</v>
      </c>
      <c r="K27" s="58" t="s">
        <v>50</v>
      </c>
      <c r="L27" s="60" t="s">
        <v>105</v>
      </c>
      <c r="M27" s="60">
        <v>101.81</v>
      </c>
      <c r="N27" s="60">
        <v>101.76</v>
      </c>
      <c r="O27" s="60">
        <v>433.42</v>
      </c>
      <c r="P27" s="60">
        <v>0</v>
      </c>
      <c r="Q27" s="60">
        <v>433.42</v>
      </c>
      <c r="R27" s="49">
        <f t="shared" si="0"/>
        <v>433.42</v>
      </c>
      <c r="S27" s="49">
        <f t="shared" si="1"/>
        <v>5016</v>
      </c>
      <c r="T27" s="50">
        <v>43733</v>
      </c>
    </row>
    <row r="28" spans="1:20" ht="15" thickBot="1" x14ac:dyDescent="0.25">
      <c r="A28" s="53">
        <v>25</v>
      </c>
      <c r="B28" s="53" t="s">
        <v>106</v>
      </c>
      <c r="C28" s="54">
        <v>93.93</v>
      </c>
      <c r="D28" s="50">
        <f t="shared" si="2"/>
        <v>43754.583333333394</v>
      </c>
      <c r="F28" s="53">
        <v>25</v>
      </c>
      <c r="G28" s="53" t="s">
        <v>106</v>
      </c>
      <c r="H28" s="54">
        <v>0</v>
      </c>
      <c r="I28" s="50">
        <f t="shared" si="3"/>
        <v>43754.583333333394</v>
      </c>
      <c r="K28" s="55" t="s">
        <v>50</v>
      </c>
      <c r="L28" s="57" t="s">
        <v>107</v>
      </c>
      <c r="M28" s="57">
        <v>101.62</v>
      </c>
      <c r="N28" s="57">
        <v>101.57</v>
      </c>
      <c r="O28" s="57">
        <v>403.85</v>
      </c>
      <c r="P28" s="57">
        <v>0</v>
      </c>
      <c r="Q28" s="57">
        <v>403.85</v>
      </c>
      <c r="R28" s="49">
        <f t="shared" si="0"/>
        <v>403.85</v>
      </c>
      <c r="S28" s="49">
        <f t="shared" si="1"/>
        <v>4674</v>
      </c>
      <c r="T28" s="50">
        <v>43734</v>
      </c>
    </row>
    <row r="29" spans="1:20" ht="15" thickBot="1" x14ac:dyDescent="0.25">
      <c r="A29" s="53">
        <v>26</v>
      </c>
      <c r="B29" s="53" t="s">
        <v>108</v>
      </c>
      <c r="C29" s="54">
        <v>92.83</v>
      </c>
      <c r="D29" s="50">
        <f t="shared" si="2"/>
        <v>43754.54166666673</v>
      </c>
      <c r="F29" s="53">
        <v>26</v>
      </c>
      <c r="G29" s="53" t="s">
        <v>108</v>
      </c>
      <c r="H29" s="54">
        <v>0</v>
      </c>
      <c r="I29" s="50">
        <f t="shared" si="3"/>
        <v>43754.54166666673</v>
      </c>
      <c r="K29" s="58" t="s">
        <v>50</v>
      </c>
      <c r="L29" s="60" t="s">
        <v>109</v>
      </c>
      <c r="M29" s="60">
        <v>101.62</v>
      </c>
      <c r="N29" s="60">
        <v>101.57</v>
      </c>
      <c r="O29" s="60">
        <v>351.12</v>
      </c>
      <c r="P29" s="60">
        <v>0</v>
      </c>
      <c r="Q29" s="60">
        <v>351.12</v>
      </c>
      <c r="R29" s="49">
        <f t="shared" si="0"/>
        <v>351.12</v>
      </c>
      <c r="S29" s="49">
        <f t="shared" si="1"/>
        <v>4064</v>
      </c>
      <c r="T29" s="50">
        <v>43735</v>
      </c>
    </row>
    <row r="30" spans="1:20" ht="15" thickBot="1" x14ac:dyDescent="0.25">
      <c r="A30" s="53">
        <v>27</v>
      </c>
      <c r="B30" s="53" t="s">
        <v>110</v>
      </c>
      <c r="C30" s="54">
        <v>92.83</v>
      </c>
      <c r="D30" s="50">
        <f t="shared" si="2"/>
        <v>43754.500000000065</v>
      </c>
      <c r="F30" s="53">
        <v>27</v>
      </c>
      <c r="G30" s="53" t="s">
        <v>110</v>
      </c>
      <c r="H30" s="54">
        <v>0</v>
      </c>
      <c r="I30" s="50">
        <f t="shared" si="3"/>
        <v>43754.500000000065</v>
      </c>
      <c r="K30" s="55" t="s">
        <v>50</v>
      </c>
      <c r="L30" s="57" t="s">
        <v>111</v>
      </c>
      <c r="M30" s="57">
        <v>101.63</v>
      </c>
      <c r="N30" s="57">
        <v>101.58</v>
      </c>
      <c r="O30" s="57">
        <v>381.89</v>
      </c>
      <c r="P30" s="57">
        <v>0</v>
      </c>
      <c r="Q30" s="57">
        <v>381.89</v>
      </c>
      <c r="R30" s="49">
        <f t="shared" si="0"/>
        <v>381.89</v>
      </c>
      <c r="S30" s="49">
        <f t="shared" si="1"/>
        <v>4420</v>
      </c>
      <c r="T30" s="50">
        <v>43736</v>
      </c>
    </row>
    <row r="31" spans="1:20" ht="15" thickBot="1" x14ac:dyDescent="0.25">
      <c r="A31" s="53">
        <v>28</v>
      </c>
      <c r="B31" s="53" t="s">
        <v>112</v>
      </c>
      <c r="C31" s="54">
        <v>92.83</v>
      </c>
      <c r="D31" s="50">
        <f t="shared" si="2"/>
        <v>43754.458333333401</v>
      </c>
      <c r="F31" s="53">
        <v>28</v>
      </c>
      <c r="G31" s="53" t="s">
        <v>112</v>
      </c>
      <c r="H31" s="54">
        <v>0</v>
      </c>
      <c r="I31" s="50">
        <f t="shared" si="3"/>
        <v>43754.458333333401</v>
      </c>
      <c r="K31" s="58" t="s">
        <v>50</v>
      </c>
      <c r="L31" s="60" t="s">
        <v>113</v>
      </c>
      <c r="M31" s="60">
        <v>101.18</v>
      </c>
      <c r="N31" s="60">
        <v>101.13</v>
      </c>
      <c r="O31" s="60">
        <v>366.34</v>
      </c>
      <c r="P31" s="60">
        <v>0</v>
      </c>
      <c r="Q31" s="60">
        <v>366.34</v>
      </c>
      <c r="R31" s="49">
        <f t="shared" si="0"/>
        <v>366.34</v>
      </c>
      <c r="S31" s="49">
        <f t="shared" si="1"/>
        <v>4240</v>
      </c>
      <c r="T31" s="50">
        <v>43737</v>
      </c>
    </row>
    <row r="32" spans="1:20" ht="15" thickBot="1" x14ac:dyDescent="0.25">
      <c r="A32" s="53">
        <v>29</v>
      </c>
      <c r="B32" s="53" t="s">
        <v>114</v>
      </c>
      <c r="C32" s="54">
        <v>92.83</v>
      </c>
      <c r="D32" s="50">
        <f t="shared" si="2"/>
        <v>43754.416666666737</v>
      </c>
      <c r="F32" s="53">
        <v>29</v>
      </c>
      <c r="G32" s="53" t="s">
        <v>114</v>
      </c>
      <c r="H32" s="54">
        <v>0</v>
      </c>
      <c r="I32" s="50">
        <f t="shared" si="3"/>
        <v>43754.416666666737</v>
      </c>
      <c r="K32" s="55" t="s">
        <v>50</v>
      </c>
      <c r="L32" s="57" t="s">
        <v>115</v>
      </c>
      <c r="M32" s="57">
        <v>101.13</v>
      </c>
      <c r="N32" s="57">
        <v>101.08</v>
      </c>
      <c r="O32" s="57">
        <v>350.78</v>
      </c>
      <c r="P32" s="57">
        <v>0</v>
      </c>
      <c r="Q32" s="57">
        <v>350.78</v>
      </c>
      <c r="R32" s="49">
        <f t="shared" si="0"/>
        <v>350.78</v>
      </c>
      <c r="S32" s="49">
        <f t="shared" si="1"/>
        <v>4060</v>
      </c>
      <c r="T32" s="50">
        <v>43738</v>
      </c>
    </row>
    <row r="33" spans="1:20" ht="15" thickBot="1" x14ac:dyDescent="0.25">
      <c r="A33" s="53">
        <v>30</v>
      </c>
      <c r="B33" s="53" t="s">
        <v>116</v>
      </c>
      <c r="C33" s="54">
        <v>92.83</v>
      </c>
      <c r="D33" s="50">
        <f t="shared" si="2"/>
        <v>43754.375000000073</v>
      </c>
      <c r="F33" s="53">
        <v>30</v>
      </c>
      <c r="G33" s="53" t="s">
        <v>116</v>
      </c>
      <c r="H33" s="54">
        <v>0</v>
      </c>
      <c r="I33" s="50">
        <f t="shared" si="3"/>
        <v>43754.375000000073</v>
      </c>
      <c r="K33" s="58" t="s">
        <v>50</v>
      </c>
      <c r="L33" s="60" t="s">
        <v>117</v>
      </c>
      <c r="M33" s="60">
        <v>101.1</v>
      </c>
      <c r="N33" s="60">
        <v>101.05</v>
      </c>
      <c r="O33" s="60">
        <v>329.85</v>
      </c>
      <c r="P33" s="60">
        <v>0</v>
      </c>
      <c r="Q33" s="60">
        <v>329.85</v>
      </c>
      <c r="R33" s="49">
        <f t="shared" si="0"/>
        <v>329.85</v>
      </c>
      <c r="S33" s="49">
        <f t="shared" si="1"/>
        <v>3818</v>
      </c>
      <c r="T33" s="50">
        <v>43739</v>
      </c>
    </row>
    <row r="34" spans="1:20" ht="15" thickBot="1" x14ac:dyDescent="0.25">
      <c r="A34" s="53">
        <v>31</v>
      </c>
      <c r="B34" s="53" t="s">
        <v>118</v>
      </c>
      <c r="C34" s="54">
        <v>92.83</v>
      </c>
      <c r="D34" s="50">
        <f t="shared" si="2"/>
        <v>43754.333333333409</v>
      </c>
      <c r="F34" s="53">
        <v>31</v>
      </c>
      <c r="G34" s="53" t="s">
        <v>118</v>
      </c>
      <c r="H34" s="54">
        <v>0</v>
      </c>
      <c r="I34" s="50">
        <f t="shared" si="3"/>
        <v>43754.333333333409</v>
      </c>
      <c r="K34" s="55" t="s">
        <v>50</v>
      </c>
      <c r="L34" s="56">
        <v>43475</v>
      </c>
      <c r="M34" s="57">
        <v>101.09</v>
      </c>
      <c r="N34" s="57">
        <v>101.04</v>
      </c>
      <c r="O34" s="57">
        <v>307.52999999999997</v>
      </c>
      <c r="P34" s="57">
        <v>0</v>
      </c>
      <c r="Q34" s="57">
        <v>307.52999999999997</v>
      </c>
      <c r="R34" s="49">
        <f t="shared" si="0"/>
        <v>307.52999999999997</v>
      </c>
      <c r="S34" s="49">
        <f t="shared" si="1"/>
        <v>3559</v>
      </c>
      <c r="T34" s="50">
        <v>43740</v>
      </c>
    </row>
    <row r="35" spans="1:20" ht="15" thickBot="1" x14ac:dyDescent="0.25">
      <c r="A35" s="53">
        <v>32</v>
      </c>
      <c r="B35" s="53" t="s">
        <v>119</v>
      </c>
      <c r="C35" s="54">
        <v>92.83</v>
      </c>
      <c r="D35" s="50">
        <f t="shared" si="2"/>
        <v>43754.291666666744</v>
      </c>
      <c r="F35" s="53">
        <v>32</v>
      </c>
      <c r="G35" s="53" t="s">
        <v>119</v>
      </c>
      <c r="H35" s="54">
        <v>0</v>
      </c>
      <c r="I35" s="50">
        <f t="shared" si="3"/>
        <v>43754.291666666744</v>
      </c>
      <c r="K35" s="58" t="s">
        <v>50</v>
      </c>
      <c r="L35" s="59">
        <v>43506</v>
      </c>
      <c r="M35" s="60">
        <v>101.08</v>
      </c>
      <c r="N35" s="60">
        <v>101.03</v>
      </c>
      <c r="O35" s="60">
        <v>281.32</v>
      </c>
      <c r="P35" s="60">
        <v>0</v>
      </c>
      <c r="Q35" s="60">
        <v>281.32</v>
      </c>
      <c r="R35" s="49">
        <f t="shared" si="0"/>
        <v>281.32</v>
      </c>
      <c r="S35" s="49">
        <f t="shared" si="1"/>
        <v>3256</v>
      </c>
      <c r="T35" s="50">
        <v>43741</v>
      </c>
    </row>
    <row r="36" spans="1:20" ht="15" thickBot="1" x14ac:dyDescent="0.25">
      <c r="A36" s="53">
        <v>33</v>
      </c>
      <c r="B36" s="53" t="s">
        <v>120</v>
      </c>
      <c r="C36" s="54">
        <v>92.83</v>
      </c>
      <c r="D36" s="50">
        <f t="shared" si="2"/>
        <v>43754.25000000008</v>
      </c>
      <c r="F36" s="53">
        <v>33</v>
      </c>
      <c r="G36" s="53" t="s">
        <v>120</v>
      </c>
      <c r="H36" s="54">
        <v>0</v>
      </c>
      <c r="I36" s="50">
        <f t="shared" si="3"/>
        <v>43754.25000000008</v>
      </c>
      <c r="K36" s="55" t="s">
        <v>50</v>
      </c>
      <c r="L36" s="56">
        <v>43534</v>
      </c>
      <c r="M36" s="57">
        <v>101.07</v>
      </c>
      <c r="N36" s="57">
        <v>101.02</v>
      </c>
      <c r="O36" s="57">
        <v>230.25</v>
      </c>
      <c r="P36" s="57">
        <v>0</v>
      </c>
      <c r="Q36" s="57">
        <v>230.25</v>
      </c>
      <c r="R36" s="49">
        <f t="shared" si="0"/>
        <v>230.25</v>
      </c>
      <c r="S36" s="49">
        <f t="shared" si="1"/>
        <v>2665</v>
      </c>
      <c r="T36" s="50">
        <v>43742</v>
      </c>
    </row>
    <row r="37" spans="1:20" ht="15" thickBot="1" x14ac:dyDescent="0.25">
      <c r="A37" s="53">
        <v>34</v>
      </c>
      <c r="B37" s="53" t="s">
        <v>121</v>
      </c>
      <c r="C37" s="54">
        <v>93.14</v>
      </c>
      <c r="D37" s="50">
        <f t="shared" si="2"/>
        <v>43754.208333333416</v>
      </c>
      <c r="F37" s="53">
        <v>34</v>
      </c>
      <c r="G37" s="53" t="s">
        <v>121</v>
      </c>
      <c r="H37" s="54">
        <v>0</v>
      </c>
      <c r="I37" s="50">
        <f t="shared" si="3"/>
        <v>43754.208333333416</v>
      </c>
      <c r="K37" s="58" t="s">
        <v>50</v>
      </c>
      <c r="L37" s="59">
        <v>43565</v>
      </c>
      <c r="M37" s="60">
        <v>101.06</v>
      </c>
      <c r="N37" s="60">
        <v>101.01</v>
      </c>
      <c r="O37" s="60">
        <v>214.47</v>
      </c>
      <c r="P37" s="60">
        <v>0</v>
      </c>
      <c r="Q37" s="60">
        <v>214.47</v>
      </c>
      <c r="R37" s="49">
        <f t="shared" si="0"/>
        <v>214.47</v>
      </c>
      <c r="S37" s="49">
        <f t="shared" si="1"/>
        <v>2482</v>
      </c>
      <c r="T37" s="50">
        <v>43743</v>
      </c>
    </row>
    <row r="38" spans="1:20" ht="15" thickBot="1" x14ac:dyDescent="0.25">
      <c r="A38" s="53">
        <v>35</v>
      </c>
      <c r="B38" s="53" t="s">
        <v>122</v>
      </c>
      <c r="C38" s="54">
        <v>94.77</v>
      </c>
      <c r="D38" s="50">
        <f t="shared" si="2"/>
        <v>43754.166666666752</v>
      </c>
      <c r="F38" s="53">
        <v>35</v>
      </c>
      <c r="G38" s="53" t="s">
        <v>122</v>
      </c>
      <c r="H38" s="54">
        <v>0</v>
      </c>
      <c r="I38" s="50">
        <f t="shared" si="3"/>
        <v>43754.166666666752</v>
      </c>
      <c r="K38" s="55" t="s">
        <v>50</v>
      </c>
      <c r="L38" s="56">
        <v>43595</v>
      </c>
      <c r="M38" s="57">
        <v>101.05</v>
      </c>
      <c r="N38" s="57">
        <v>97.45</v>
      </c>
      <c r="O38" s="57">
        <v>185.73</v>
      </c>
      <c r="P38" s="57">
        <v>0</v>
      </c>
      <c r="Q38" s="57">
        <v>185.73</v>
      </c>
      <c r="R38" s="49">
        <f t="shared" si="0"/>
        <v>185.73</v>
      </c>
      <c r="S38" s="49">
        <f t="shared" si="1"/>
        <v>2150</v>
      </c>
      <c r="T38" s="50">
        <v>43744</v>
      </c>
    </row>
    <row r="39" spans="1:20" ht="15" thickBot="1" x14ac:dyDescent="0.25">
      <c r="A39" s="53">
        <v>36</v>
      </c>
      <c r="B39" s="53" t="s">
        <v>123</v>
      </c>
      <c r="C39" s="54">
        <v>95.11</v>
      </c>
      <c r="D39" s="50">
        <f t="shared" si="2"/>
        <v>43754.125000000087</v>
      </c>
      <c r="F39" s="53">
        <v>36</v>
      </c>
      <c r="G39" s="53" t="s">
        <v>123</v>
      </c>
      <c r="H39" s="54">
        <v>0</v>
      </c>
      <c r="I39" s="50">
        <f t="shared" si="3"/>
        <v>43754.125000000087</v>
      </c>
      <c r="K39" s="58" t="s">
        <v>50</v>
      </c>
      <c r="L39" s="59">
        <v>43626</v>
      </c>
      <c r="M39" s="60">
        <v>97.5</v>
      </c>
      <c r="N39" s="60">
        <v>97.45</v>
      </c>
      <c r="O39" s="60">
        <v>152.68</v>
      </c>
      <c r="P39" s="60">
        <v>0</v>
      </c>
      <c r="Q39" s="60">
        <v>152.68</v>
      </c>
      <c r="R39" s="49">
        <f t="shared" si="0"/>
        <v>152.68</v>
      </c>
      <c r="S39" s="49">
        <f t="shared" si="1"/>
        <v>1767</v>
      </c>
      <c r="T39" s="50">
        <v>43745</v>
      </c>
    </row>
    <row r="40" spans="1:20" ht="15" thickBot="1" x14ac:dyDescent="0.25">
      <c r="A40" s="53">
        <v>37</v>
      </c>
      <c r="B40" s="53" t="s">
        <v>124</v>
      </c>
      <c r="C40" s="54">
        <v>94.86</v>
      </c>
      <c r="D40" s="50">
        <f t="shared" si="2"/>
        <v>43754.083333333423</v>
      </c>
      <c r="F40" s="53">
        <v>37</v>
      </c>
      <c r="G40" s="53" t="s">
        <v>124</v>
      </c>
      <c r="H40" s="54">
        <v>0</v>
      </c>
      <c r="I40" s="50">
        <f t="shared" si="3"/>
        <v>43754.083333333423</v>
      </c>
      <c r="K40" s="55" t="s">
        <v>50</v>
      </c>
      <c r="L40" s="56">
        <v>43656</v>
      </c>
      <c r="M40" s="57">
        <v>97.5</v>
      </c>
      <c r="N40" s="57">
        <v>97.45</v>
      </c>
      <c r="O40" s="57">
        <v>109.32</v>
      </c>
      <c r="P40" s="57">
        <v>0</v>
      </c>
      <c r="Q40" s="57">
        <v>109.32</v>
      </c>
      <c r="R40" s="49">
        <f t="shared" si="0"/>
        <v>109.32</v>
      </c>
      <c r="S40" s="49">
        <f t="shared" si="1"/>
        <v>1265</v>
      </c>
      <c r="T40" s="50">
        <v>43746</v>
      </c>
    </row>
    <row r="41" spans="1:20" ht="15" thickBot="1" x14ac:dyDescent="0.25">
      <c r="A41" s="53">
        <v>38</v>
      </c>
      <c r="B41" s="53" t="s">
        <v>125</v>
      </c>
      <c r="C41" s="54">
        <v>94.5</v>
      </c>
      <c r="D41" s="50">
        <f t="shared" si="2"/>
        <v>43754.041666666759</v>
      </c>
      <c r="F41" s="53">
        <v>38</v>
      </c>
      <c r="G41" s="53" t="s">
        <v>125</v>
      </c>
      <c r="H41" s="54">
        <v>0</v>
      </c>
      <c r="I41" s="50">
        <f t="shared" si="3"/>
        <v>43754.041666666759</v>
      </c>
      <c r="K41" s="58" t="s">
        <v>50</v>
      </c>
      <c r="L41" s="59">
        <v>43687</v>
      </c>
      <c r="M41" s="60">
        <v>104.92</v>
      </c>
      <c r="N41" s="60">
        <v>97.45</v>
      </c>
      <c r="O41" s="60">
        <v>28.48</v>
      </c>
      <c r="P41" s="60">
        <v>14.75</v>
      </c>
      <c r="Q41" s="60">
        <v>13.73</v>
      </c>
      <c r="R41" s="49">
        <f t="shared" si="0"/>
        <v>28.48</v>
      </c>
      <c r="S41" s="49">
        <f t="shared" si="1"/>
        <v>330</v>
      </c>
      <c r="T41" s="50">
        <v>43747</v>
      </c>
    </row>
    <row r="42" spans="1:20" ht="15" thickBot="1" x14ac:dyDescent="0.25">
      <c r="A42" s="53">
        <v>39</v>
      </c>
      <c r="B42" s="53" t="s">
        <v>126</v>
      </c>
      <c r="C42" s="54">
        <v>94.55</v>
      </c>
      <c r="D42" s="50">
        <f t="shared" si="2"/>
        <v>43754.000000000095</v>
      </c>
      <c r="F42" s="53">
        <v>39</v>
      </c>
      <c r="G42" s="53" t="s">
        <v>126</v>
      </c>
      <c r="H42" s="54">
        <v>0</v>
      </c>
      <c r="I42" s="50">
        <f t="shared" si="3"/>
        <v>43754.000000000095</v>
      </c>
      <c r="K42" s="55" t="s">
        <v>50</v>
      </c>
      <c r="L42" s="56">
        <v>43718</v>
      </c>
      <c r="M42" s="57">
        <v>106.38</v>
      </c>
      <c r="N42" s="57">
        <v>94.52</v>
      </c>
      <c r="O42" s="57">
        <v>26.8</v>
      </c>
      <c r="P42" s="57">
        <v>26.8</v>
      </c>
      <c r="Q42" s="57">
        <v>0</v>
      </c>
      <c r="R42" s="49">
        <f t="shared" si="0"/>
        <v>26.8</v>
      </c>
      <c r="S42" s="49">
        <f t="shared" si="1"/>
        <v>310</v>
      </c>
      <c r="T42" s="50">
        <v>43748</v>
      </c>
    </row>
    <row r="43" spans="1:20" ht="15" thickBot="1" x14ac:dyDescent="0.25">
      <c r="A43" s="53">
        <v>40</v>
      </c>
      <c r="B43" s="53" t="s">
        <v>127</v>
      </c>
      <c r="C43" s="54">
        <v>94.89</v>
      </c>
      <c r="D43" s="50">
        <f t="shared" si="2"/>
        <v>43753.95833333343</v>
      </c>
      <c r="F43" s="53">
        <v>40</v>
      </c>
      <c r="G43" s="53" t="s">
        <v>127</v>
      </c>
      <c r="H43" s="54">
        <v>0</v>
      </c>
      <c r="I43" s="50">
        <f t="shared" si="3"/>
        <v>43753.95833333343</v>
      </c>
      <c r="K43" s="58" t="s">
        <v>50</v>
      </c>
      <c r="L43" s="59">
        <v>43748</v>
      </c>
      <c r="M43" s="60">
        <v>107.14</v>
      </c>
      <c r="N43" s="60">
        <v>95.99</v>
      </c>
      <c r="O43" s="60">
        <v>26.87</v>
      </c>
      <c r="P43" s="60">
        <v>26.87</v>
      </c>
      <c r="Q43" s="60">
        <v>0</v>
      </c>
      <c r="R43" s="49">
        <f t="shared" si="0"/>
        <v>26.87</v>
      </c>
      <c r="S43" s="49">
        <f t="shared" si="1"/>
        <v>311</v>
      </c>
      <c r="T43" s="50">
        <v>43749</v>
      </c>
    </row>
    <row r="44" spans="1:20" ht="15" thickBot="1" x14ac:dyDescent="0.25">
      <c r="A44" s="53">
        <v>41</v>
      </c>
      <c r="B44" s="53" t="s">
        <v>128</v>
      </c>
      <c r="C44" s="54">
        <v>94.97</v>
      </c>
      <c r="D44" s="50">
        <f t="shared" si="2"/>
        <v>43753.916666666766</v>
      </c>
      <c r="F44" s="53">
        <v>41</v>
      </c>
      <c r="G44" s="53" t="s">
        <v>128</v>
      </c>
      <c r="H44" s="54">
        <v>0</v>
      </c>
      <c r="I44" s="50">
        <f t="shared" si="3"/>
        <v>43753.916666666766</v>
      </c>
      <c r="K44" s="55" t="s">
        <v>50</v>
      </c>
      <c r="L44" s="56">
        <v>43779</v>
      </c>
      <c r="M44" s="57">
        <v>106.91</v>
      </c>
      <c r="N44" s="57">
        <v>96.29</v>
      </c>
      <c r="O44" s="57">
        <v>49.22</v>
      </c>
      <c r="P44" s="57">
        <v>49.22</v>
      </c>
      <c r="Q44" s="57">
        <v>0</v>
      </c>
      <c r="R44" s="49">
        <f t="shared" si="0"/>
        <v>49.22</v>
      </c>
      <c r="S44" s="49">
        <f t="shared" si="1"/>
        <v>570</v>
      </c>
      <c r="T44" s="50">
        <v>43750</v>
      </c>
    </row>
    <row r="45" spans="1:20" ht="15" thickBot="1" x14ac:dyDescent="0.25">
      <c r="A45" s="53">
        <v>42</v>
      </c>
      <c r="B45" s="53" t="s">
        <v>129</v>
      </c>
      <c r="C45" s="54">
        <v>95.25</v>
      </c>
      <c r="D45" s="50">
        <f t="shared" si="2"/>
        <v>43753.875000000102</v>
      </c>
      <c r="F45" s="53">
        <v>42</v>
      </c>
      <c r="G45" s="53" t="s">
        <v>129</v>
      </c>
      <c r="H45" s="54">
        <v>0</v>
      </c>
      <c r="I45" s="50">
        <f t="shared" si="3"/>
        <v>43753.875000000102</v>
      </c>
      <c r="K45" s="58" t="s">
        <v>50</v>
      </c>
      <c r="L45" s="59">
        <v>43809</v>
      </c>
      <c r="M45" s="60">
        <v>106.88</v>
      </c>
      <c r="N45" s="60">
        <v>95.36</v>
      </c>
      <c r="O45" s="60">
        <v>50.55</v>
      </c>
      <c r="P45" s="60">
        <v>50.55</v>
      </c>
      <c r="Q45" s="60">
        <v>0</v>
      </c>
      <c r="R45" s="49">
        <f t="shared" si="0"/>
        <v>50.55</v>
      </c>
      <c r="S45" s="49">
        <f t="shared" si="1"/>
        <v>585</v>
      </c>
      <c r="T45" s="50">
        <v>43751</v>
      </c>
    </row>
    <row r="46" spans="1:20" ht="15" thickBot="1" x14ac:dyDescent="0.25">
      <c r="A46" s="53">
        <v>43</v>
      </c>
      <c r="B46" s="53" t="s">
        <v>130</v>
      </c>
      <c r="C46" s="54">
        <v>95.34</v>
      </c>
      <c r="D46" s="50">
        <f t="shared" si="2"/>
        <v>43753.833333333438</v>
      </c>
      <c r="F46" s="53">
        <v>43</v>
      </c>
      <c r="G46" s="53" t="s">
        <v>130</v>
      </c>
      <c r="H46" s="54">
        <v>526.20000000000005</v>
      </c>
      <c r="I46" s="50">
        <f t="shared" si="3"/>
        <v>43753.833333333438</v>
      </c>
      <c r="K46" s="55" t="s">
        <v>50</v>
      </c>
      <c r="L46" s="57" t="s">
        <v>131</v>
      </c>
      <c r="M46" s="57">
        <v>106.87</v>
      </c>
      <c r="N46" s="57">
        <v>95.45</v>
      </c>
      <c r="O46" s="57">
        <v>46.6</v>
      </c>
      <c r="P46" s="57">
        <v>46.6</v>
      </c>
      <c r="Q46" s="57">
        <v>0</v>
      </c>
      <c r="R46" s="49">
        <f t="shared" si="0"/>
        <v>46.6</v>
      </c>
      <c r="S46" s="49">
        <f t="shared" si="1"/>
        <v>539</v>
      </c>
      <c r="T46" s="50">
        <v>43752</v>
      </c>
    </row>
    <row r="47" spans="1:20" ht="15" thickBot="1" x14ac:dyDescent="0.25">
      <c r="A47" s="53">
        <v>44</v>
      </c>
      <c r="B47" s="53" t="s">
        <v>132</v>
      </c>
      <c r="C47" s="54">
        <v>95.33</v>
      </c>
      <c r="D47" s="50">
        <f t="shared" si="2"/>
        <v>43753.791666666773</v>
      </c>
      <c r="F47" s="53">
        <v>44</v>
      </c>
      <c r="G47" s="53" t="s">
        <v>132</v>
      </c>
      <c r="H47" s="54">
        <v>518.6</v>
      </c>
      <c r="I47" s="50">
        <f t="shared" si="3"/>
        <v>43753.791666666773</v>
      </c>
      <c r="K47" s="58" t="s">
        <v>50</v>
      </c>
      <c r="L47" s="60" t="s">
        <v>133</v>
      </c>
      <c r="M47" s="60">
        <v>106.78</v>
      </c>
      <c r="N47" s="60">
        <v>95.62</v>
      </c>
      <c r="O47" s="60">
        <v>42.81</v>
      </c>
      <c r="P47" s="60">
        <v>42.81</v>
      </c>
      <c r="Q47" s="60">
        <v>0</v>
      </c>
      <c r="R47" s="49">
        <f t="shared" si="0"/>
        <v>42.81</v>
      </c>
      <c r="S47" s="49">
        <f t="shared" si="1"/>
        <v>495</v>
      </c>
      <c r="T47" s="50">
        <v>43753</v>
      </c>
    </row>
    <row r="48" spans="1:20" ht="15" thickBot="1" x14ac:dyDescent="0.25">
      <c r="A48" s="53">
        <v>45</v>
      </c>
      <c r="B48" s="53" t="s">
        <v>134</v>
      </c>
      <c r="C48" s="54">
        <v>95.28</v>
      </c>
      <c r="D48" s="50">
        <f t="shared" si="2"/>
        <v>43753.750000000109</v>
      </c>
      <c r="F48" s="53">
        <v>45</v>
      </c>
      <c r="G48" s="53" t="s">
        <v>134</v>
      </c>
      <c r="H48" s="54">
        <v>0</v>
      </c>
      <c r="I48" s="50">
        <f t="shared" si="3"/>
        <v>43753.750000000109</v>
      </c>
      <c r="K48" s="55" t="s">
        <v>50</v>
      </c>
      <c r="L48" s="57" t="s">
        <v>135</v>
      </c>
      <c r="M48" s="57">
        <v>106.95</v>
      </c>
      <c r="N48" s="57">
        <v>95.05</v>
      </c>
      <c r="O48" s="57">
        <v>31.97</v>
      </c>
      <c r="P48" s="57">
        <v>31.97</v>
      </c>
      <c r="Q48" s="57">
        <v>0</v>
      </c>
      <c r="R48" s="49">
        <f t="shared" si="0"/>
        <v>31.97</v>
      </c>
      <c r="S48" s="49">
        <f t="shared" si="1"/>
        <v>370</v>
      </c>
      <c r="T48" s="50">
        <v>43754</v>
      </c>
    </row>
    <row r="49" spans="1:20" ht="15" thickBot="1" x14ac:dyDescent="0.25">
      <c r="A49" s="53">
        <v>46</v>
      </c>
      <c r="B49" s="53" t="s">
        <v>136</v>
      </c>
      <c r="C49" s="54">
        <v>94.88</v>
      </c>
      <c r="D49" s="50">
        <f t="shared" si="2"/>
        <v>43753.708333333445</v>
      </c>
      <c r="F49" s="53">
        <v>46</v>
      </c>
      <c r="G49" s="53" t="s">
        <v>136</v>
      </c>
      <c r="H49" s="54">
        <v>0</v>
      </c>
      <c r="I49" s="50">
        <f t="shared" si="3"/>
        <v>43753.708333333445</v>
      </c>
      <c r="K49" s="58" t="s">
        <v>50</v>
      </c>
      <c r="L49" s="60" t="s">
        <v>137</v>
      </c>
      <c r="M49" s="60">
        <v>107.02</v>
      </c>
      <c r="N49" s="60">
        <v>95.24</v>
      </c>
      <c r="O49" s="60">
        <v>31.05</v>
      </c>
      <c r="P49" s="60">
        <v>31.05</v>
      </c>
      <c r="Q49" s="60">
        <v>0</v>
      </c>
      <c r="R49" s="49">
        <f t="shared" si="0"/>
        <v>31.05</v>
      </c>
      <c r="S49" s="49">
        <f t="shared" si="1"/>
        <v>359</v>
      </c>
      <c r="T49" s="50">
        <v>43755</v>
      </c>
    </row>
    <row r="50" spans="1:20" ht="15" thickBot="1" x14ac:dyDescent="0.25">
      <c r="A50" s="53">
        <v>47</v>
      </c>
      <c r="B50" s="53" t="s">
        <v>138</v>
      </c>
      <c r="C50" s="54">
        <v>94.75</v>
      </c>
      <c r="D50" s="50">
        <f t="shared" si="2"/>
        <v>43753.666666666781</v>
      </c>
      <c r="F50" s="53">
        <v>47</v>
      </c>
      <c r="G50" s="53" t="s">
        <v>138</v>
      </c>
      <c r="H50" s="54">
        <v>0</v>
      </c>
      <c r="I50" s="50">
        <f t="shared" si="3"/>
        <v>43753.666666666781</v>
      </c>
    </row>
    <row r="51" spans="1:20" ht="15" thickBot="1" x14ac:dyDescent="0.25">
      <c r="A51" s="53">
        <v>48</v>
      </c>
      <c r="B51" s="53" t="s">
        <v>139</v>
      </c>
      <c r="C51" s="54">
        <v>94.27</v>
      </c>
      <c r="D51" s="50">
        <f t="shared" si="2"/>
        <v>43753.625000000116</v>
      </c>
      <c r="F51" s="53">
        <v>48</v>
      </c>
      <c r="G51" s="53" t="s">
        <v>139</v>
      </c>
      <c r="H51" s="54">
        <v>0</v>
      </c>
      <c r="I51" s="50">
        <f t="shared" si="3"/>
        <v>43753.625000000116</v>
      </c>
    </row>
    <row r="52" spans="1:20" ht="15" thickBot="1" x14ac:dyDescent="0.25">
      <c r="A52" s="53">
        <v>49</v>
      </c>
      <c r="B52" s="53" t="s">
        <v>140</v>
      </c>
      <c r="C52" s="54">
        <v>94.26</v>
      </c>
      <c r="D52" s="50">
        <f t="shared" si="2"/>
        <v>43753.583333333452</v>
      </c>
      <c r="F52" s="53">
        <v>49</v>
      </c>
      <c r="G52" s="53" t="s">
        <v>140</v>
      </c>
      <c r="H52" s="54">
        <v>0</v>
      </c>
      <c r="I52" s="50">
        <f t="shared" si="3"/>
        <v>43753.583333333452</v>
      </c>
    </row>
    <row r="53" spans="1:20" ht="15" thickBot="1" x14ac:dyDescent="0.25">
      <c r="A53" s="53">
        <v>50</v>
      </c>
      <c r="B53" s="53" t="s">
        <v>141</v>
      </c>
      <c r="C53" s="54">
        <v>94.16</v>
      </c>
      <c r="D53" s="50">
        <f t="shared" si="2"/>
        <v>43753.541666666788</v>
      </c>
      <c r="F53" s="53">
        <v>50</v>
      </c>
      <c r="G53" s="53" t="s">
        <v>141</v>
      </c>
      <c r="H53" s="54">
        <v>0</v>
      </c>
      <c r="I53" s="50">
        <f t="shared" si="3"/>
        <v>43753.541666666788</v>
      </c>
    </row>
    <row r="54" spans="1:20" ht="15" thickBot="1" x14ac:dyDescent="0.25">
      <c r="A54" s="53">
        <v>51</v>
      </c>
      <c r="B54" s="53" t="s">
        <v>142</v>
      </c>
      <c r="C54" s="54">
        <v>93.62</v>
      </c>
      <c r="D54" s="50">
        <f t="shared" si="2"/>
        <v>43753.500000000124</v>
      </c>
      <c r="F54" s="53">
        <v>51</v>
      </c>
      <c r="G54" s="53" t="s">
        <v>142</v>
      </c>
      <c r="H54" s="54">
        <v>0</v>
      </c>
      <c r="I54" s="50">
        <f t="shared" si="3"/>
        <v>43753.500000000124</v>
      </c>
    </row>
    <row r="55" spans="1:20" ht="15" thickBot="1" x14ac:dyDescent="0.25">
      <c r="A55" s="53">
        <v>52</v>
      </c>
      <c r="B55" s="53" t="s">
        <v>143</v>
      </c>
      <c r="C55" s="54">
        <v>92.83</v>
      </c>
      <c r="D55" s="50">
        <f t="shared" si="2"/>
        <v>43753.458333333459</v>
      </c>
      <c r="F55" s="53">
        <v>52</v>
      </c>
      <c r="G55" s="53" t="s">
        <v>143</v>
      </c>
      <c r="H55" s="54">
        <v>0</v>
      </c>
      <c r="I55" s="50">
        <f t="shared" si="3"/>
        <v>43753.458333333459</v>
      </c>
    </row>
    <row r="56" spans="1:20" ht="15" thickBot="1" x14ac:dyDescent="0.25">
      <c r="A56" s="53">
        <v>53</v>
      </c>
      <c r="B56" s="53" t="s">
        <v>144</v>
      </c>
      <c r="C56" s="54">
        <v>92.83</v>
      </c>
      <c r="D56" s="50">
        <f t="shared" si="2"/>
        <v>43753.416666666795</v>
      </c>
      <c r="F56" s="53">
        <v>53</v>
      </c>
      <c r="G56" s="53" t="s">
        <v>144</v>
      </c>
      <c r="H56" s="54">
        <v>0</v>
      </c>
      <c r="I56" s="50">
        <f t="shared" si="3"/>
        <v>43753.416666666795</v>
      </c>
    </row>
    <row r="57" spans="1:20" ht="15" thickBot="1" x14ac:dyDescent="0.25">
      <c r="A57" s="53">
        <v>54</v>
      </c>
      <c r="B57" s="53" t="s">
        <v>145</v>
      </c>
      <c r="C57" s="54">
        <v>92.83</v>
      </c>
      <c r="D57" s="50">
        <f t="shared" si="2"/>
        <v>43753.375000000131</v>
      </c>
      <c r="F57" s="53">
        <v>54</v>
      </c>
      <c r="G57" s="53" t="s">
        <v>145</v>
      </c>
      <c r="H57" s="54">
        <v>0</v>
      </c>
      <c r="I57" s="50">
        <f t="shared" si="3"/>
        <v>43753.375000000131</v>
      </c>
    </row>
    <row r="58" spans="1:20" ht="15" thickBot="1" x14ac:dyDescent="0.25">
      <c r="A58" s="53">
        <v>55</v>
      </c>
      <c r="B58" s="53" t="s">
        <v>146</v>
      </c>
      <c r="C58" s="54">
        <v>92.83</v>
      </c>
      <c r="D58" s="50">
        <f t="shared" si="2"/>
        <v>43753.333333333467</v>
      </c>
      <c r="F58" s="53">
        <v>55</v>
      </c>
      <c r="G58" s="53" t="s">
        <v>146</v>
      </c>
      <c r="H58" s="54">
        <v>0</v>
      </c>
      <c r="I58" s="50">
        <f t="shared" si="3"/>
        <v>43753.333333333467</v>
      </c>
    </row>
    <row r="59" spans="1:20" ht="15" thickBot="1" x14ac:dyDescent="0.25">
      <c r="A59" s="53">
        <v>56</v>
      </c>
      <c r="B59" s="53" t="s">
        <v>147</v>
      </c>
      <c r="C59" s="54">
        <v>92.83</v>
      </c>
      <c r="D59" s="50">
        <f t="shared" si="2"/>
        <v>43753.291666666802</v>
      </c>
      <c r="F59" s="53">
        <v>56</v>
      </c>
      <c r="G59" s="53" t="s">
        <v>147</v>
      </c>
      <c r="H59" s="54">
        <v>0</v>
      </c>
      <c r="I59" s="50">
        <f t="shared" si="3"/>
        <v>43753.291666666802</v>
      </c>
    </row>
    <row r="60" spans="1:20" ht="15" thickBot="1" x14ac:dyDescent="0.25">
      <c r="A60" s="53">
        <v>57</v>
      </c>
      <c r="B60" s="53" t="s">
        <v>148</v>
      </c>
      <c r="C60" s="54">
        <v>92.83</v>
      </c>
      <c r="D60" s="50">
        <f t="shared" si="2"/>
        <v>43753.250000000138</v>
      </c>
      <c r="F60" s="53">
        <v>57</v>
      </c>
      <c r="G60" s="53" t="s">
        <v>148</v>
      </c>
      <c r="H60" s="54">
        <v>0</v>
      </c>
      <c r="I60" s="50">
        <f t="shared" si="3"/>
        <v>43753.250000000138</v>
      </c>
    </row>
    <row r="61" spans="1:20" ht="15" thickBot="1" x14ac:dyDescent="0.25">
      <c r="A61" s="53">
        <v>58</v>
      </c>
      <c r="B61" s="53" t="s">
        <v>149</v>
      </c>
      <c r="C61" s="54">
        <v>92.98</v>
      </c>
      <c r="D61" s="50">
        <f t="shared" si="2"/>
        <v>43753.208333333474</v>
      </c>
      <c r="F61" s="53">
        <v>58</v>
      </c>
      <c r="G61" s="53" t="s">
        <v>149</v>
      </c>
      <c r="H61" s="54">
        <v>0</v>
      </c>
      <c r="I61" s="50">
        <f t="shared" si="3"/>
        <v>43753.208333333474</v>
      </c>
    </row>
    <row r="62" spans="1:20" ht="15" thickBot="1" x14ac:dyDescent="0.25">
      <c r="A62" s="53">
        <v>59</v>
      </c>
      <c r="B62" s="53" t="s">
        <v>150</v>
      </c>
      <c r="C62" s="54">
        <v>94.16</v>
      </c>
      <c r="D62" s="50">
        <f t="shared" si="2"/>
        <v>43753.16666666681</v>
      </c>
      <c r="F62" s="53">
        <v>59</v>
      </c>
      <c r="G62" s="53" t="s">
        <v>150</v>
      </c>
      <c r="H62" s="54">
        <v>0</v>
      </c>
      <c r="I62" s="50">
        <f t="shared" si="3"/>
        <v>43753.16666666681</v>
      </c>
    </row>
    <row r="63" spans="1:20" ht="15" thickBot="1" x14ac:dyDescent="0.25">
      <c r="A63" s="53">
        <v>60</v>
      </c>
      <c r="B63" s="53" t="s">
        <v>151</v>
      </c>
      <c r="C63" s="54">
        <v>94.56</v>
      </c>
      <c r="D63" s="50">
        <f t="shared" si="2"/>
        <v>43753.125000000146</v>
      </c>
      <c r="F63" s="53">
        <v>60</v>
      </c>
      <c r="G63" s="53" t="s">
        <v>151</v>
      </c>
      <c r="H63" s="54">
        <v>0</v>
      </c>
      <c r="I63" s="50">
        <f t="shared" si="3"/>
        <v>43753.125000000146</v>
      </c>
    </row>
    <row r="64" spans="1:20" ht="15" thickBot="1" x14ac:dyDescent="0.25">
      <c r="A64" s="53">
        <v>61</v>
      </c>
      <c r="B64" s="53" t="s">
        <v>152</v>
      </c>
      <c r="C64" s="54">
        <v>94.64</v>
      </c>
      <c r="D64" s="50">
        <f t="shared" si="2"/>
        <v>43753.083333333481</v>
      </c>
      <c r="F64" s="53">
        <v>61</v>
      </c>
      <c r="G64" s="53" t="s">
        <v>152</v>
      </c>
      <c r="H64" s="54">
        <v>0</v>
      </c>
      <c r="I64" s="50">
        <f t="shared" si="3"/>
        <v>43753.083333333481</v>
      </c>
    </row>
    <row r="65" spans="1:9" ht="15" thickBot="1" x14ac:dyDescent="0.25">
      <c r="A65" s="53">
        <v>62</v>
      </c>
      <c r="B65" s="53" t="s">
        <v>153</v>
      </c>
      <c r="C65" s="54">
        <v>94.91</v>
      </c>
      <c r="D65" s="50">
        <f t="shared" si="2"/>
        <v>43753.041666666817</v>
      </c>
      <c r="F65" s="53">
        <v>62</v>
      </c>
      <c r="G65" s="53" t="s">
        <v>153</v>
      </c>
      <c r="H65" s="54">
        <v>0</v>
      </c>
      <c r="I65" s="50">
        <f t="shared" si="3"/>
        <v>43753.041666666817</v>
      </c>
    </row>
    <row r="66" spans="1:9" ht="15" thickBot="1" x14ac:dyDescent="0.25">
      <c r="A66" s="53">
        <v>63</v>
      </c>
      <c r="B66" s="53" t="s">
        <v>154</v>
      </c>
      <c r="C66" s="54">
        <v>95.08</v>
      </c>
      <c r="D66" s="50">
        <f t="shared" si="2"/>
        <v>43753.000000000153</v>
      </c>
      <c r="F66" s="53">
        <v>63</v>
      </c>
      <c r="G66" s="53" t="s">
        <v>154</v>
      </c>
      <c r="H66" s="54">
        <v>0</v>
      </c>
      <c r="I66" s="50">
        <f t="shared" si="3"/>
        <v>43753.000000000153</v>
      </c>
    </row>
    <row r="67" spans="1:9" ht="15" thickBot="1" x14ac:dyDescent="0.25">
      <c r="A67" s="53">
        <v>64</v>
      </c>
      <c r="B67" s="53" t="s">
        <v>155</v>
      </c>
      <c r="C67" s="54">
        <v>95.22</v>
      </c>
      <c r="D67" s="50">
        <f t="shared" si="2"/>
        <v>43752.958333333489</v>
      </c>
      <c r="F67" s="53">
        <v>64</v>
      </c>
      <c r="G67" s="53" t="s">
        <v>155</v>
      </c>
      <c r="H67" s="54">
        <v>0</v>
      </c>
      <c r="I67" s="50">
        <f t="shared" si="3"/>
        <v>43752.958333333489</v>
      </c>
    </row>
    <row r="68" spans="1:9" ht="15" thickBot="1" x14ac:dyDescent="0.25">
      <c r="A68" s="53">
        <v>65</v>
      </c>
      <c r="B68" s="53" t="s">
        <v>156</v>
      </c>
      <c r="C68" s="54">
        <v>95.36</v>
      </c>
      <c r="D68" s="50">
        <f t="shared" si="2"/>
        <v>43752.916666666824</v>
      </c>
      <c r="F68" s="53">
        <v>65</v>
      </c>
      <c r="G68" s="53" t="s">
        <v>156</v>
      </c>
      <c r="H68" s="54">
        <v>535.20000000000005</v>
      </c>
      <c r="I68" s="50">
        <f t="shared" si="3"/>
        <v>43752.916666666824</v>
      </c>
    </row>
    <row r="69" spans="1:9" ht="15" thickBot="1" x14ac:dyDescent="0.25">
      <c r="A69" s="53">
        <v>66</v>
      </c>
      <c r="B69" s="53" t="s">
        <v>157</v>
      </c>
      <c r="C69" s="54">
        <v>95.38</v>
      </c>
      <c r="D69" s="50">
        <f t="shared" si="2"/>
        <v>43752.87500000016</v>
      </c>
      <c r="F69" s="53">
        <v>66</v>
      </c>
      <c r="G69" s="53" t="s">
        <v>157</v>
      </c>
      <c r="H69" s="54">
        <v>552.5</v>
      </c>
      <c r="I69" s="50">
        <f t="shared" si="3"/>
        <v>43752.87500000016</v>
      </c>
    </row>
    <row r="70" spans="1:9" ht="15" thickBot="1" x14ac:dyDescent="0.25">
      <c r="A70" s="53">
        <v>67</v>
      </c>
      <c r="B70" s="53" t="s">
        <v>158</v>
      </c>
      <c r="C70" s="54">
        <v>95.37</v>
      </c>
      <c r="D70" s="50">
        <f t="shared" ref="D70:D133" si="4">D69-$D$3</f>
        <v>43752.833333333496</v>
      </c>
      <c r="F70" s="53">
        <v>67</v>
      </c>
      <c r="G70" s="53" t="s">
        <v>158</v>
      </c>
      <c r="H70" s="54">
        <v>541.6</v>
      </c>
      <c r="I70" s="50">
        <f t="shared" ref="I70:I133" si="5">I69-$D$3</f>
        <v>43752.833333333496</v>
      </c>
    </row>
    <row r="71" spans="1:9" ht="15" thickBot="1" x14ac:dyDescent="0.25">
      <c r="A71" s="53">
        <v>68</v>
      </c>
      <c r="B71" s="53" t="s">
        <v>159</v>
      </c>
      <c r="C71" s="54">
        <v>95.36</v>
      </c>
      <c r="D71" s="50">
        <f t="shared" si="4"/>
        <v>43752.791666666832</v>
      </c>
      <c r="F71" s="53">
        <v>68</v>
      </c>
      <c r="G71" s="53" t="s">
        <v>159</v>
      </c>
      <c r="H71" s="54">
        <v>535.79999999999995</v>
      </c>
      <c r="I71" s="50">
        <f t="shared" si="5"/>
        <v>43752.791666666832</v>
      </c>
    </row>
    <row r="72" spans="1:9" ht="15" thickBot="1" x14ac:dyDescent="0.25">
      <c r="A72" s="53">
        <v>69</v>
      </c>
      <c r="B72" s="53" t="s">
        <v>160</v>
      </c>
      <c r="C72" s="54">
        <v>95.35</v>
      </c>
      <c r="D72" s="50">
        <f t="shared" si="4"/>
        <v>43752.750000000167</v>
      </c>
      <c r="F72" s="53">
        <v>69</v>
      </c>
      <c r="G72" s="53" t="s">
        <v>160</v>
      </c>
      <c r="H72" s="54">
        <v>531.4</v>
      </c>
      <c r="I72" s="50">
        <f t="shared" si="5"/>
        <v>43752.750000000167</v>
      </c>
    </row>
    <row r="73" spans="1:9" ht="15" thickBot="1" x14ac:dyDescent="0.25">
      <c r="A73" s="53">
        <v>70</v>
      </c>
      <c r="B73" s="53" t="s">
        <v>161</v>
      </c>
      <c r="C73" s="54">
        <v>95.34</v>
      </c>
      <c r="D73" s="50">
        <f t="shared" si="4"/>
        <v>43752.708333333503</v>
      </c>
      <c r="F73" s="53">
        <v>70</v>
      </c>
      <c r="G73" s="53" t="s">
        <v>161</v>
      </c>
      <c r="H73" s="54">
        <v>522.4</v>
      </c>
      <c r="I73" s="50">
        <f t="shared" si="5"/>
        <v>43752.708333333503</v>
      </c>
    </row>
    <row r="74" spans="1:9" ht="15" thickBot="1" x14ac:dyDescent="0.25">
      <c r="A74" s="53">
        <v>71</v>
      </c>
      <c r="B74" s="53" t="s">
        <v>162</v>
      </c>
      <c r="C74" s="54">
        <v>95.33</v>
      </c>
      <c r="D74" s="50">
        <f t="shared" si="4"/>
        <v>43752.666666666839</v>
      </c>
      <c r="F74" s="53">
        <v>71</v>
      </c>
      <c r="G74" s="53" t="s">
        <v>162</v>
      </c>
      <c r="H74" s="54">
        <v>517.29999999999995</v>
      </c>
      <c r="I74" s="50">
        <f t="shared" si="5"/>
        <v>43752.666666666839</v>
      </c>
    </row>
    <row r="75" spans="1:9" ht="15" thickBot="1" x14ac:dyDescent="0.25">
      <c r="A75" s="53">
        <v>72</v>
      </c>
      <c r="B75" s="53" t="s">
        <v>163</v>
      </c>
      <c r="C75" s="54">
        <v>95.3</v>
      </c>
      <c r="D75" s="50">
        <f t="shared" si="4"/>
        <v>43752.625000000175</v>
      </c>
      <c r="F75" s="53">
        <v>72</v>
      </c>
      <c r="G75" s="53" t="s">
        <v>163</v>
      </c>
      <c r="H75" s="54">
        <v>0</v>
      </c>
      <c r="I75" s="50">
        <f t="shared" si="5"/>
        <v>43752.625000000175</v>
      </c>
    </row>
    <row r="76" spans="1:9" ht="15" thickBot="1" x14ac:dyDescent="0.25">
      <c r="A76" s="53">
        <v>73</v>
      </c>
      <c r="B76" s="53" t="s">
        <v>164</v>
      </c>
      <c r="C76" s="54">
        <v>94.96</v>
      </c>
      <c r="D76" s="50">
        <f t="shared" si="4"/>
        <v>43752.58333333351</v>
      </c>
      <c r="F76" s="53">
        <v>73</v>
      </c>
      <c r="G76" s="53" t="s">
        <v>164</v>
      </c>
      <c r="H76" s="54">
        <v>0</v>
      </c>
      <c r="I76" s="50">
        <f t="shared" si="5"/>
        <v>43752.58333333351</v>
      </c>
    </row>
    <row r="77" spans="1:9" ht="15" thickBot="1" x14ac:dyDescent="0.25">
      <c r="A77" s="53">
        <v>74</v>
      </c>
      <c r="B77" s="53" t="s">
        <v>165</v>
      </c>
      <c r="C77" s="54">
        <v>94.61</v>
      </c>
      <c r="D77" s="50">
        <f t="shared" si="4"/>
        <v>43752.541666666846</v>
      </c>
      <c r="F77" s="53">
        <v>74</v>
      </c>
      <c r="G77" s="53" t="s">
        <v>165</v>
      </c>
      <c r="H77" s="54">
        <v>0</v>
      </c>
      <c r="I77" s="50">
        <f t="shared" si="5"/>
        <v>43752.541666666846</v>
      </c>
    </row>
    <row r="78" spans="1:9" ht="15" thickBot="1" x14ac:dyDescent="0.25">
      <c r="A78" s="53">
        <v>75</v>
      </c>
      <c r="B78" s="53" t="s">
        <v>166</v>
      </c>
      <c r="C78" s="54">
        <v>94.55</v>
      </c>
      <c r="D78" s="50">
        <f t="shared" si="4"/>
        <v>43752.500000000182</v>
      </c>
      <c r="F78" s="53">
        <v>75</v>
      </c>
      <c r="G78" s="53" t="s">
        <v>166</v>
      </c>
      <c r="H78" s="54">
        <v>0</v>
      </c>
      <c r="I78" s="50">
        <f t="shared" si="5"/>
        <v>43752.500000000182</v>
      </c>
    </row>
    <row r="79" spans="1:9" ht="15" thickBot="1" x14ac:dyDescent="0.25">
      <c r="A79" s="53">
        <v>76</v>
      </c>
      <c r="B79" s="53" t="s">
        <v>167</v>
      </c>
      <c r="C79" s="54">
        <v>94.22</v>
      </c>
      <c r="D79" s="50">
        <f t="shared" si="4"/>
        <v>43752.458333333518</v>
      </c>
      <c r="F79" s="53">
        <v>76</v>
      </c>
      <c r="G79" s="53" t="s">
        <v>167</v>
      </c>
      <c r="H79" s="54">
        <v>0</v>
      </c>
      <c r="I79" s="50">
        <f t="shared" si="5"/>
        <v>43752.458333333518</v>
      </c>
    </row>
    <row r="80" spans="1:9" ht="15" thickBot="1" x14ac:dyDescent="0.25">
      <c r="A80" s="53">
        <v>77</v>
      </c>
      <c r="B80" s="53" t="s">
        <v>168</v>
      </c>
      <c r="C80" s="54">
        <v>93.44</v>
      </c>
      <c r="D80" s="50">
        <f t="shared" si="4"/>
        <v>43752.416666666853</v>
      </c>
      <c r="F80" s="53">
        <v>77</v>
      </c>
      <c r="G80" s="53" t="s">
        <v>168</v>
      </c>
      <c r="H80" s="54">
        <v>0</v>
      </c>
      <c r="I80" s="50">
        <f t="shared" si="5"/>
        <v>43752.416666666853</v>
      </c>
    </row>
    <row r="81" spans="1:9" ht="15" thickBot="1" x14ac:dyDescent="0.25">
      <c r="A81" s="53">
        <v>78</v>
      </c>
      <c r="B81" s="53" t="s">
        <v>169</v>
      </c>
      <c r="C81" s="54">
        <v>92.83</v>
      </c>
      <c r="D81" s="50">
        <f t="shared" si="4"/>
        <v>43752.375000000189</v>
      </c>
      <c r="F81" s="53">
        <v>78</v>
      </c>
      <c r="G81" s="53" t="s">
        <v>169</v>
      </c>
      <c r="H81" s="54">
        <v>0</v>
      </c>
      <c r="I81" s="50">
        <f t="shared" si="5"/>
        <v>43752.375000000189</v>
      </c>
    </row>
    <row r="82" spans="1:9" ht="15" thickBot="1" x14ac:dyDescent="0.25">
      <c r="A82" s="53">
        <v>79</v>
      </c>
      <c r="B82" s="53" t="s">
        <v>170</v>
      </c>
      <c r="C82" s="54">
        <v>92.83</v>
      </c>
      <c r="D82" s="50">
        <f t="shared" si="4"/>
        <v>43752.333333333525</v>
      </c>
      <c r="F82" s="53">
        <v>79</v>
      </c>
      <c r="G82" s="53" t="s">
        <v>170</v>
      </c>
      <c r="H82" s="54">
        <v>0</v>
      </c>
      <c r="I82" s="50">
        <f t="shared" si="5"/>
        <v>43752.333333333525</v>
      </c>
    </row>
    <row r="83" spans="1:9" ht="15" thickBot="1" x14ac:dyDescent="0.25">
      <c r="A83" s="53">
        <v>80</v>
      </c>
      <c r="B83" s="53" t="s">
        <v>171</v>
      </c>
      <c r="C83" s="54">
        <v>92.83</v>
      </c>
      <c r="D83" s="50">
        <f t="shared" si="4"/>
        <v>43752.291666666861</v>
      </c>
      <c r="F83" s="53">
        <v>80</v>
      </c>
      <c r="G83" s="53" t="s">
        <v>171</v>
      </c>
      <c r="H83" s="54">
        <v>0</v>
      </c>
      <c r="I83" s="50">
        <f t="shared" si="5"/>
        <v>43752.291666666861</v>
      </c>
    </row>
    <row r="84" spans="1:9" ht="15" thickBot="1" x14ac:dyDescent="0.25">
      <c r="A84" s="53">
        <v>81</v>
      </c>
      <c r="B84" s="53" t="s">
        <v>172</v>
      </c>
      <c r="C84" s="54">
        <v>92.83</v>
      </c>
      <c r="D84" s="50">
        <f t="shared" si="4"/>
        <v>43752.250000000196</v>
      </c>
      <c r="F84" s="53">
        <v>81</v>
      </c>
      <c r="G84" s="53" t="s">
        <v>172</v>
      </c>
      <c r="H84" s="54">
        <v>0</v>
      </c>
      <c r="I84" s="50">
        <f t="shared" si="5"/>
        <v>43752.250000000196</v>
      </c>
    </row>
    <row r="85" spans="1:9" ht="15" thickBot="1" x14ac:dyDescent="0.25">
      <c r="A85" s="53">
        <v>82</v>
      </c>
      <c r="B85" s="53" t="s">
        <v>173</v>
      </c>
      <c r="C85" s="54">
        <v>93.23</v>
      </c>
      <c r="D85" s="50">
        <f t="shared" si="4"/>
        <v>43752.208333333532</v>
      </c>
      <c r="F85" s="53">
        <v>82</v>
      </c>
      <c r="G85" s="53" t="s">
        <v>173</v>
      </c>
      <c r="H85" s="54">
        <v>0</v>
      </c>
      <c r="I85" s="50">
        <f t="shared" si="5"/>
        <v>43752.208333333532</v>
      </c>
    </row>
    <row r="86" spans="1:9" ht="15" thickBot="1" x14ac:dyDescent="0.25">
      <c r="A86" s="53">
        <v>83</v>
      </c>
      <c r="B86" s="53" t="s">
        <v>174</v>
      </c>
      <c r="C86" s="54">
        <v>94.4</v>
      </c>
      <c r="D86" s="50">
        <f t="shared" si="4"/>
        <v>43752.166666666868</v>
      </c>
      <c r="F86" s="53">
        <v>83</v>
      </c>
      <c r="G86" s="53" t="s">
        <v>174</v>
      </c>
      <c r="H86" s="54">
        <v>0</v>
      </c>
      <c r="I86" s="50">
        <f t="shared" si="5"/>
        <v>43752.166666666868</v>
      </c>
    </row>
    <row r="87" spans="1:9" ht="15" thickBot="1" x14ac:dyDescent="0.25">
      <c r="A87" s="53">
        <v>84</v>
      </c>
      <c r="B87" s="53" t="s">
        <v>175</v>
      </c>
      <c r="C87" s="54">
        <v>94.97</v>
      </c>
      <c r="D87" s="50">
        <f t="shared" si="4"/>
        <v>43752.125000000204</v>
      </c>
      <c r="F87" s="53">
        <v>84</v>
      </c>
      <c r="G87" s="53" t="s">
        <v>175</v>
      </c>
      <c r="H87" s="54">
        <v>0</v>
      </c>
      <c r="I87" s="50">
        <f t="shared" si="5"/>
        <v>43752.125000000204</v>
      </c>
    </row>
    <row r="88" spans="1:9" ht="15" thickBot="1" x14ac:dyDescent="0.25">
      <c r="A88" s="53">
        <v>85</v>
      </c>
      <c r="B88" s="53" t="s">
        <v>176</v>
      </c>
      <c r="C88" s="54">
        <v>95</v>
      </c>
      <c r="D88" s="50">
        <f t="shared" si="4"/>
        <v>43752.083333333539</v>
      </c>
      <c r="F88" s="53">
        <v>85</v>
      </c>
      <c r="G88" s="53" t="s">
        <v>176</v>
      </c>
      <c r="H88" s="54">
        <v>0</v>
      </c>
      <c r="I88" s="50">
        <f t="shared" si="5"/>
        <v>43752.083333333539</v>
      </c>
    </row>
    <row r="89" spans="1:9" ht="15" thickBot="1" x14ac:dyDescent="0.25">
      <c r="A89" s="53">
        <v>86</v>
      </c>
      <c r="B89" s="53" t="s">
        <v>177</v>
      </c>
      <c r="C89" s="54">
        <v>95.07</v>
      </c>
      <c r="D89" s="50">
        <f t="shared" si="4"/>
        <v>43752.041666666875</v>
      </c>
      <c r="F89" s="53">
        <v>86</v>
      </c>
      <c r="G89" s="53" t="s">
        <v>177</v>
      </c>
      <c r="H89" s="54">
        <v>0</v>
      </c>
      <c r="I89" s="50">
        <f t="shared" si="5"/>
        <v>43752.041666666875</v>
      </c>
    </row>
    <row r="90" spans="1:9" ht="15" thickBot="1" x14ac:dyDescent="0.25">
      <c r="A90" s="53">
        <v>87</v>
      </c>
      <c r="B90" s="53" t="s">
        <v>178</v>
      </c>
      <c r="C90" s="54">
        <v>95.14</v>
      </c>
      <c r="D90" s="50">
        <f t="shared" si="4"/>
        <v>43752.000000000211</v>
      </c>
      <c r="F90" s="53">
        <v>87</v>
      </c>
      <c r="G90" s="53" t="s">
        <v>178</v>
      </c>
      <c r="H90" s="54">
        <v>0</v>
      </c>
      <c r="I90" s="50">
        <f t="shared" si="5"/>
        <v>43752.000000000211</v>
      </c>
    </row>
    <row r="91" spans="1:9" ht="15" thickBot="1" x14ac:dyDescent="0.25">
      <c r="A91" s="53">
        <v>88</v>
      </c>
      <c r="B91" s="53" t="s">
        <v>179</v>
      </c>
      <c r="C91" s="54">
        <v>95.22</v>
      </c>
      <c r="D91" s="50">
        <f t="shared" si="4"/>
        <v>43751.958333333547</v>
      </c>
      <c r="F91" s="53">
        <v>88</v>
      </c>
      <c r="G91" s="53" t="s">
        <v>179</v>
      </c>
      <c r="H91" s="54">
        <v>0</v>
      </c>
      <c r="I91" s="50">
        <f t="shared" si="5"/>
        <v>43751.958333333547</v>
      </c>
    </row>
    <row r="92" spans="1:9" ht="15" thickBot="1" x14ac:dyDescent="0.25">
      <c r="A92" s="53">
        <v>89</v>
      </c>
      <c r="B92" s="53" t="s">
        <v>180</v>
      </c>
      <c r="C92" s="54">
        <v>95.29</v>
      </c>
      <c r="D92" s="50">
        <f t="shared" si="4"/>
        <v>43751.916666666883</v>
      </c>
      <c r="F92" s="53">
        <v>89</v>
      </c>
      <c r="G92" s="53" t="s">
        <v>180</v>
      </c>
      <c r="H92" s="54">
        <v>0</v>
      </c>
      <c r="I92" s="50">
        <f t="shared" si="5"/>
        <v>43751.916666666883</v>
      </c>
    </row>
    <row r="93" spans="1:9" ht="15" thickBot="1" x14ac:dyDescent="0.25">
      <c r="A93" s="53">
        <v>90</v>
      </c>
      <c r="B93" s="53" t="s">
        <v>181</v>
      </c>
      <c r="C93" s="54">
        <v>95.36</v>
      </c>
      <c r="D93" s="50">
        <f t="shared" si="4"/>
        <v>43751.875000000218</v>
      </c>
      <c r="F93" s="53">
        <v>90</v>
      </c>
      <c r="G93" s="53" t="s">
        <v>181</v>
      </c>
      <c r="H93" s="54">
        <v>537.1</v>
      </c>
      <c r="I93" s="50">
        <f t="shared" si="5"/>
        <v>43751.875000000218</v>
      </c>
    </row>
    <row r="94" spans="1:9" ht="15" thickBot="1" x14ac:dyDescent="0.25">
      <c r="A94" s="53">
        <v>91</v>
      </c>
      <c r="B94" s="53" t="s">
        <v>182</v>
      </c>
      <c r="C94" s="54">
        <v>95.35</v>
      </c>
      <c r="D94" s="50">
        <f t="shared" si="4"/>
        <v>43751.833333333554</v>
      </c>
      <c r="F94" s="53">
        <v>91</v>
      </c>
      <c r="G94" s="53" t="s">
        <v>182</v>
      </c>
      <c r="H94" s="54">
        <v>532</v>
      </c>
      <c r="I94" s="50">
        <f t="shared" si="5"/>
        <v>43751.833333333554</v>
      </c>
    </row>
    <row r="95" spans="1:9" ht="15" thickBot="1" x14ac:dyDescent="0.25">
      <c r="A95" s="53">
        <v>92</v>
      </c>
      <c r="B95" s="53" t="s">
        <v>183</v>
      </c>
      <c r="C95" s="54">
        <v>95.34</v>
      </c>
      <c r="D95" s="50">
        <f t="shared" si="4"/>
        <v>43751.79166666689</v>
      </c>
      <c r="F95" s="53">
        <v>92</v>
      </c>
      <c r="G95" s="53" t="s">
        <v>183</v>
      </c>
      <c r="H95" s="54">
        <v>526.20000000000005</v>
      </c>
      <c r="I95" s="50">
        <f t="shared" si="5"/>
        <v>43751.79166666689</v>
      </c>
    </row>
    <row r="96" spans="1:9" ht="15" thickBot="1" x14ac:dyDescent="0.25">
      <c r="A96" s="53">
        <v>93</v>
      </c>
      <c r="B96" s="53" t="s">
        <v>184</v>
      </c>
      <c r="C96" s="54">
        <v>95.33</v>
      </c>
      <c r="D96" s="50">
        <f t="shared" si="4"/>
        <v>43751.750000000226</v>
      </c>
      <c r="F96" s="53">
        <v>93</v>
      </c>
      <c r="G96" s="53" t="s">
        <v>184</v>
      </c>
      <c r="H96" s="54">
        <v>519.20000000000005</v>
      </c>
      <c r="I96" s="50">
        <f t="shared" si="5"/>
        <v>43751.750000000226</v>
      </c>
    </row>
    <row r="97" spans="1:9" ht="15" thickBot="1" x14ac:dyDescent="0.25">
      <c r="A97" s="53">
        <v>94</v>
      </c>
      <c r="B97" s="53" t="s">
        <v>185</v>
      </c>
      <c r="C97" s="54">
        <v>95.3</v>
      </c>
      <c r="D97" s="50">
        <f t="shared" si="4"/>
        <v>43751.708333333561</v>
      </c>
      <c r="F97" s="53">
        <v>94</v>
      </c>
      <c r="G97" s="53" t="s">
        <v>185</v>
      </c>
      <c r="H97" s="54">
        <v>501.9</v>
      </c>
      <c r="I97" s="50">
        <f t="shared" si="5"/>
        <v>43751.708333333561</v>
      </c>
    </row>
    <row r="98" spans="1:9" ht="15" thickBot="1" x14ac:dyDescent="0.25">
      <c r="A98" s="53">
        <v>95</v>
      </c>
      <c r="B98" s="53" t="s">
        <v>186</v>
      </c>
      <c r="C98" s="54">
        <v>95.22</v>
      </c>
      <c r="D98" s="50">
        <f t="shared" si="4"/>
        <v>43751.666666666897</v>
      </c>
      <c r="F98" s="53">
        <v>95</v>
      </c>
      <c r="G98" s="53" t="s">
        <v>186</v>
      </c>
      <c r="H98" s="54">
        <v>0</v>
      </c>
      <c r="I98" s="50">
        <f t="shared" si="5"/>
        <v>43751.666666666897</v>
      </c>
    </row>
    <row r="99" spans="1:9" ht="15" thickBot="1" x14ac:dyDescent="0.25">
      <c r="A99" s="53">
        <v>96</v>
      </c>
      <c r="B99" s="53" t="s">
        <v>187</v>
      </c>
      <c r="C99" s="54">
        <v>95.13</v>
      </c>
      <c r="D99" s="50">
        <f t="shared" si="4"/>
        <v>43751.625000000233</v>
      </c>
      <c r="F99" s="53">
        <v>96</v>
      </c>
      <c r="G99" s="53" t="s">
        <v>187</v>
      </c>
      <c r="H99" s="54">
        <v>0</v>
      </c>
      <c r="I99" s="50">
        <f t="shared" si="5"/>
        <v>43751.625000000233</v>
      </c>
    </row>
    <row r="100" spans="1:9" ht="15" thickBot="1" x14ac:dyDescent="0.25">
      <c r="A100" s="53">
        <v>97</v>
      </c>
      <c r="B100" s="53" t="s">
        <v>188</v>
      </c>
      <c r="C100" s="54">
        <v>95.04</v>
      </c>
      <c r="D100" s="50">
        <f t="shared" si="4"/>
        <v>43751.583333333569</v>
      </c>
      <c r="F100" s="53">
        <v>97</v>
      </c>
      <c r="G100" s="53" t="s">
        <v>188</v>
      </c>
      <c r="H100" s="54">
        <v>0</v>
      </c>
      <c r="I100" s="50">
        <f t="shared" si="5"/>
        <v>43751.583333333569</v>
      </c>
    </row>
    <row r="101" spans="1:9" ht="15" thickBot="1" x14ac:dyDescent="0.25">
      <c r="A101" s="53">
        <v>98</v>
      </c>
      <c r="B101" s="53" t="s">
        <v>189</v>
      </c>
      <c r="C101" s="54">
        <v>94.72</v>
      </c>
      <c r="D101" s="50">
        <f t="shared" si="4"/>
        <v>43751.541666666904</v>
      </c>
      <c r="F101" s="53">
        <v>98</v>
      </c>
      <c r="G101" s="53" t="s">
        <v>189</v>
      </c>
      <c r="H101" s="54">
        <v>0</v>
      </c>
      <c r="I101" s="50">
        <f t="shared" si="5"/>
        <v>43751.541666666904</v>
      </c>
    </row>
    <row r="102" spans="1:9" ht="15" thickBot="1" x14ac:dyDescent="0.25">
      <c r="A102" s="53">
        <v>99</v>
      </c>
      <c r="B102" s="53" t="s">
        <v>190</v>
      </c>
      <c r="C102" s="54">
        <v>94.53</v>
      </c>
      <c r="D102" s="50">
        <f t="shared" si="4"/>
        <v>43751.50000000024</v>
      </c>
      <c r="F102" s="53">
        <v>99</v>
      </c>
      <c r="G102" s="53" t="s">
        <v>190</v>
      </c>
      <c r="H102" s="54">
        <v>0</v>
      </c>
      <c r="I102" s="50">
        <f t="shared" si="5"/>
        <v>43751.50000000024</v>
      </c>
    </row>
    <row r="103" spans="1:9" ht="15" thickBot="1" x14ac:dyDescent="0.25">
      <c r="A103" s="53">
        <v>100</v>
      </c>
      <c r="B103" s="53" t="s">
        <v>191</v>
      </c>
      <c r="C103" s="54">
        <v>94.19</v>
      </c>
      <c r="D103" s="50">
        <f t="shared" si="4"/>
        <v>43751.458333333576</v>
      </c>
      <c r="F103" s="53">
        <v>100</v>
      </c>
      <c r="G103" s="53" t="s">
        <v>191</v>
      </c>
      <c r="H103" s="54">
        <v>0</v>
      </c>
      <c r="I103" s="50">
        <f t="shared" si="5"/>
        <v>43751.458333333576</v>
      </c>
    </row>
    <row r="104" spans="1:9" ht="15" thickBot="1" x14ac:dyDescent="0.25">
      <c r="A104" s="53">
        <v>101</v>
      </c>
      <c r="B104" s="53" t="s">
        <v>192</v>
      </c>
      <c r="C104" s="54">
        <v>93.76</v>
      </c>
      <c r="D104" s="50">
        <f t="shared" si="4"/>
        <v>43751.416666666912</v>
      </c>
      <c r="F104" s="53">
        <v>101</v>
      </c>
      <c r="G104" s="53" t="s">
        <v>192</v>
      </c>
      <c r="H104" s="54">
        <v>0</v>
      </c>
      <c r="I104" s="50">
        <f t="shared" si="5"/>
        <v>43751.416666666912</v>
      </c>
    </row>
    <row r="105" spans="1:9" ht="15" thickBot="1" x14ac:dyDescent="0.25">
      <c r="A105" s="53">
        <v>102</v>
      </c>
      <c r="B105" s="53" t="s">
        <v>193</v>
      </c>
      <c r="C105" s="54">
        <v>92.83</v>
      </c>
      <c r="D105" s="50">
        <f t="shared" si="4"/>
        <v>43751.375000000247</v>
      </c>
      <c r="F105" s="53">
        <v>102</v>
      </c>
      <c r="G105" s="53" t="s">
        <v>193</v>
      </c>
      <c r="H105" s="54">
        <v>0</v>
      </c>
      <c r="I105" s="50">
        <f t="shared" si="5"/>
        <v>43751.375000000247</v>
      </c>
    </row>
    <row r="106" spans="1:9" ht="15" thickBot="1" x14ac:dyDescent="0.25">
      <c r="A106" s="53">
        <v>103</v>
      </c>
      <c r="B106" s="53" t="s">
        <v>194</v>
      </c>
      <c r="C106" s="54">
        <v>92.83</v>
      </c>
      <c r="D106" s="50">
        <f t="shared" si="4"/>
        <v>43751.333333333583</v>
      </c>
      <c r="F106" s="53">
        <v>103</v>
      </c>
      <c r="G106" s="53" t="s">
        <v>194</v>
      </c>
      <c r="H106" s="54">
        <v>0</v>
      </c>
      <c r="I106" s="50">
        <f t="shared" si="5"/>
        <v>43751.333333333583</v>
      </c>
    </row>
    <row r="107" spans="1:9" ht="15" thickBot="1" x14ac:dyDescent="0.25">
      <c r="A107" s="53">
        <v>104</v>
      </c>
      <c r="B107" s="53" t="s">
        <v>195</v>
      </c>
      <c r="C107" s="54">
        <v>92.83</v>
      </c>
      <c r="D107" s="50">
        <f t="shared" si="4"/>
        <v>43751.291666666919</v>
      </c>
      <c r="F107" s="53">
        <v>104</v>
      </c>
      <c r="G107" s="53" t="s">
        <v>195</v>
      </c>
      <c r="H107" s="54">
        <v>0</v>
      </c>
      <c r="I107" s="50">
        <f t="shared" si="5"/>
        <v>43751.291666666919</v>
      </c>
    </row>
    <row r="108" spans="1:9" ht="15" thickBot="1" x14ac:dyDescent="0.25">
      <c r="A108" s="53">
        <v>105</v>
      </c>
      <c r="B108" s="53" t="s">
        <v>196</v>
      </c>
      <c r="C108" s="54">
        <v>92.83</v>
      </c>
      <c r="D108" s="50">
        <f t="shared" si="4"/>
        <v>43751.250000000255</v>
      </c>
      <c r="F108" s="53">
        <v>105</v>
      </c>
      <c r="G108" s="53" t="s">
        <v>196</v>
      </c>
      <c r="H108" s="54">
        <v>0</v>
      </c>
      <c r="I108" s="50">
        <f t="shared" si="5"/>
        <v>43751.250000000255</v>
      </c>
    </row>
    <row r="109" spans="1:9" ht="15" thickBot="1" x14ac:dyDescent="0.25">
      <c r="A109" s="53">
        <v>106</v>
      </c>
      <c r="B109" s="53" t="s">
        <v>197</v>
      </c>
      <c r="C109" s="54">
        <v>93.13</v>
      </c>
      <c r="D109" s="50">
        <f t="shared" si="4"/>
        <v>43751.20833333359</v>
      </c>
      <c r="F109" s="53">
        <v>106</v>
      </c>
      <c r="G109" s="53" t="s">
        <v>197</v>
      </c>
      <c r="H109" s="54">
        <v>0</v>
      </c>
      <c r="I109" s="50">
        <f t="shared" si="5"/>
        <v>43751.20833333359</v>
      </c>
    </row>
    <row r="110" spans="1:9" ht="15" thickBot="1" x14ac:dyDescent="0.25">
      <c r="A110" s="53">
        <v>107</v>
      </c>
      <c r="B110" s="53" t="s">
        <v>198</v>
      </c>
      <c r="C110" s="54">
        <v>94.68</v>
      </c>
      <c r="D110" s="50">
        <f t="shared" si="4"/>
        <v>43751.166666666926</v>
      </c>
      <c r="F110" s="53">
        <v>107</v>
      </c>
      <c r="G110" s="53" t="s">
        <v>198</v>
      </c>
      <c r="H110" s="54">
        <v>0</v>
      </c>
      <c r="I110" s="50">
        <f t="shared" si="5"/>
        <v>43751.166666666926</v>
      </c>
    </row>
    <row r="111" spans="1:9" ht="15" thickBot="1" x14ac:dyDescent="0.25">
      <c r="A111" s="53">
        <v>108</v>
      </c>
      <c r="B111" s="53" t="s">
        <v>199</v>
      </c>
      <c r="C111" s="54">
        <v>95.41</v>
      </c>
      <c r="D111" s="50">
        <f t="shared" si="4"/>
        <v>43751.125000000262</v>
      </c>
      <c r="F111" s="53">
        <v>108</v>
      </c>
      <c r="G111" s="53" t="s">
        <v>199</v>
      </c>
      <c r="H111" s="54">
        <v>570.5</v>
      </c>
      <c r="I111" s="50">
        <f t="shared" si="5"/>
        <v>43751.125000000262</v>
      </c>
    </row>
    <row r="112" spans="1:9" ht="15" thickBot="1" x14ac:dyDescent="0.25">
      <c r="A112" s="53">
        <v>109</v>
      </c>
      <c r="B112" s="53" t="s">
        <v>200</v>
      </c>
      <c r="C112" s="54">
        <v>95.4</v>
      </c>
      <c r="D112" s="50">
        <f t="shared" si="4"/>
        <v>43751.083333333598</v>
      </c>
      <c r="F112" s="53">
        <v>109</v>
      </c>
      <c r="G112" s="53" t="s">
        <v>200</v>
      </c>
      <c r="H112" s="54">
        <v>564</v>
      </c>
      <c r="I112" s="50">
        <f t="shared" si="5"/>
        <v>43751.083333333598</v>
      </c>
    </row>
    <row r="113" spans="1:9" ht="15" thickBot="1" x14ac:dyDescent="0.25">
      <c r="A113" s="53">
        <v>110</v>
      </c>
      <c r="B113" s="53" t="s">
        <v>201</v>
      </c>
      <c r="C113" s="54">
        <v>95.37</v>
      </c>
      <c r="D113" s="50">
        <f t="shared" si="4"/>
        <v>43751.041666666933</v>
      </c>
      <c r="F113" s="53">
        <v>110</v>
      </c>
      <c r="G113" s="53" t="s">
        <v>201</v>
      </c>
      <c r="H113" s="54">
        <v>544.20000000000005</v>
      </c>
      <c r="I113" s="50">
        <f t="shared" si="5"/>
        <v>43751.041666666933</v>
      </c>
    </row>
    <row r="114" spans="1:9" ht="15" thickBot="1" x14ac:dyDescent="0.25">
      <c r="A114" s="53">
        <v>111</v>
      </c>
      <c r="B114" s="53" t="s">
        <v>202</v>
      </c>
      <c r="C114" s="54">
        <v>95.26</v>
      </c>
      <c r="D114" s="50">
        <f t="shared" si="4"/>
        <v>43751.000000000269</v>
      </c>
      <c r="F114" s="53">
        <v>111</v>
      </c>
      <c r="G114" s="53" t="s">
        <v>202</v>
      </c>
      <c r="H114" s="54">
        <v>0</v>
      </c>
      <c r="I114" s="50">
        <f t="shared" si="5"/>
        <v>43751.000000000269</v>
      </c>
    </row>
    <row r="115" spans="1:9" ht="15" thickBot="1" x14ac:dyDescent="0.25">
      <c r="A115" s="53">
        <v>112</v>
      </c>
      <c r="B115" s="61">
        <v>242136.95833333334</v>
      </c>
      <c r="C115" s="54">
        <v>95.41</v>
      </c>
      <c r="D115" s="50">
        <f t="shared" si="4"/>
        <v>43750.958333333605</v>
      </c>
      <c r="F115" s="53">
        <v>112</v>
      </c>
      <c r="G115" s="61">
        <v>242136.95833333334</v>
      </c>
      <c r="H115" s="54">
        <v>571.20000000000005</v>
      </c>
      <c r="I115" s="50">
        <f t="shared" si="5"/>
        <v>43750.958333333605</v>
      </c>
    </row>
    <row r="116" spans="1:9" ht="15" thickBot="1" x14ac:dyDescent="0.25">
      <c r="A116" s="53">
        <v>113</v>
      </c>
      <c r="B116" s="61">
        <v>242136.91666666666</v>
      </c>
      <c r="C116" s="54">
        <v>95.48</v>
      </c>
      <c r="D116" s="50">
        <f t="shared" si="4"/>
        <v>43750.916666666941</v>
      </c>
      <c r="F116" s="53">
        <v>113</v>
      </c>
      <c r="G116" s="61">
        <v>242136.91666666666</v>
      </c>
      <c r="H116" s="54">
        <v>618.6</v>
      </c>
      <c r="I116" s="50">
        <f t="shared" si="5"/>
        <v>43750.916666666941</v>
      </c>
    </row>
    <row r="117" spans="1:9" ht="15" thickBot="1" x14ac:dyDescent="0.25">
      <c r="A117" s="53">
        <v>114</v>
      </c>
      <c r="B117" s="61">
        <v>242136.875</v>
      </c>
      <c r="C117" s="54">
        <v>95.47</v>
      </c>
      <c r="D117" s="50">
        <f t="shared" si="4"/>
        <v>43750.875000000276</v>
      </c>
      <c r="F117" s="53">
        <v>114</v>
      </c>
      <c r="G117" s="61">
        <v>242136.875</v>
      </c>
      <c r="H117" s="54">
        <v>609.5</v>
      </c>
      <c r="I117" s="50">
        <f t="shared" si="5"/>
        <v>43750.875000000276</v>
      </c>
    </row>
    <row r="118" spans="1:9" ht="15" thickBot="1" x14ac:dyDescent="0.25">
      <c r="A118" s="53">
        <v>115</v>
      </c>
      <c r="B118" s="61">
        <v>242136.83333333334</v>
      </c>
      <c r="C118" s="54">
        <v>95.46</v>
      </c>
      <c r="D118" s="50">
        <f t="shared" si="4"/>
        <v>43750.833333333612</v>
      </c>
      <c r="F118" s="53">
        <v>115</v>
      </c>
      <c r="G118" s="61">
        <v>242136.83333333334</v>
      </c>
      <c r="H118" s="54">
        <v>605.6</v>
      </c>
      <c r="I118" s="50">
        <f t="shared" si="5"/>
        <v>43750.833333333612</v>
      </c>
    </row>
    <row r="119" spans="1:9" ht="15" thickBot="1" x14ac:dyDescent="0.25">
      <c r="A119" s="53">
        <v>116</v>
      </c>
      <c r="B119" s="61">
        <v>242136.79166666666</v>
      </c>
      <c r="C119" s="54">
        <v>95.46</v>
      </c>
      <c r="D119" s="50">
        <f t="shared" si="4"/>
        <v>43750.791666666948</v>
      </c>
      <c r="F119" s="53">
        <v>116</v>
      </c>
      <c r="G119" s="61">
        <v>242136.79166666666</v>
      </c>
      <c r="H119" s="54">
        <v>601.70000000000005</v>
      </c>
      <c r="I119" s="50">
        <f t="shared" si="5"/>
        <v>43750.791666666948</v>
      </c>
    </row>
    <row r="120" spans="1:9" ht="15" thickBot="1" x14ac:dyDescent="0.25">
      <c r="A120" s="53">
        <v>117</v>
      </c>
      <c r="B120" s="61">
        <v>242136.75</v>
      </c>
      <c r="C120" s="54">
        <v>95.45</v>
      </c>
      <c r="D120" s="50">
        <f t="shared" si="4"/>
        <v>43750.750000000284</v>
      </c>
      <c r="F120" s="53">
        <v>117</v>
      </c>
      <c r="G120" s="61">
        <v>242136.75</v>
      </c>
      <c r="H120" s="54">
        <v>593.9</v>
      </c>
      <c r="I120" s="50">
        <f t="shared" si="5"/>
        <v>43750.750000000284</v>
      </c>
    </row>
    <row r="121" spans="1:9" ht="15" thickBot="1" x14ac:dyDescent="0.25">
      <c r="A121" s="53">
        <v>118</v>
      </c>
      <c r="B121" s="61">
        <v>242136.70833333334</v>
      </c>
      <c r="C121" s="54">
        <v>95.44</v>
      </c>
      <c r="D121" s="50">
        <f t="shared" si="4"/>
        <v>43750.70833333362</v>
      </c>
      <c r="F121" s="53">
        <v>118</v>
      </c>
      <c r="G121" s="61">
        <v>242136.70833333334</v>
      </c>
      <c r="H121" s="54">
        <v>591.29999999999995</v>
      </c>
      <c r="I121" s="50">
        <f t="shared" si="5"/>
        <v>43750.70833333362</v>
      </c>
    </row>
    <row r="122" spans="1:9" ht="15" thickBot="1" x14ac:dyDescent="0.25">
      <c r="A122" s="53">
        <v>119</v>
      </c>
      <c r="B122" s="61">
        <v>242136.66666666666</v>
      </c>
      <c r="C122" s="54">
        <v>95.44</v>
      </c>
      <c r="D122" s="50">
        <f t="shared" si="4"/>
        <v>43750.666666666955</v>
      </c>
      <c r="F122" s="53">
        <v>119</v>
      </c>
      <c r="G122" s="61">
        <v>242136.66666666666</v>
      </c>
      <c r="H122" s="54">
        <v>588.1</v>
      </c>
      <c r="I122" s="50">
        <f t="shared" si="5"/>
        <v>43750.666666666955</v>
      </c>
    </row>
    <row r="123" spans="1:9" ht="15" thickBot="1" x14ac:dyDescent="0.25">
      <c r="A123" s="53">
        <v>120</v>
      </c>
      <c r="B123" s="61">
        <v>242136.625</v>
      </c>
      <c r="C123" s="54">
        <v>95.43</v>
      </c>
      <c r="D123" s="50">
        <f t="shared" si="4"/>
        <v>43750.625000000291</v>
      </c>
      <c r="F123" s="53">
        <v>120</v>
      </c>
      <c r="G123" s="61">
        <v>242136.625</v>
      </c>
      <c r="H123" s="54">
        <v>580.9</v>
      </c>
      <c r="I123" s="50">
        <f t="shared" si="5"/>
        <v>43750.625000000291</v>
      </c>
    </row>
    <row r="124" spans="1:9" ht="15" thickBot="1" x14ac:dyDescent="0.25">
      <c r="A124" s="53">
        <v>121</v>
      </c>
      <c r="B124" s="61">
        <v>242136.58333333334</v>
      </c>
      <c r="C124" s="54">
        <v>95.43</v>
      </c>
      <c r="D124" s="50">
        <f t="shared" si="4"/>
        <v>43750.583333333627</v>
      </c>
      <c r="F124" s="53">
        <v>121</v>
      </c>
      <c r="G124" s="61">
        <v>242136.58333333334</v>
      </c>
      <c r="H124" s="54">
        <v>585.5</v>
      </c>
      <c r="I124" s="50">
        <f t="shared" si="5"/>
        <v>43750.583333333627</v>
      </c>
    </row>
    <row r="125" spans="1:9" ht="15" thickBot="1" x14ac:dyDescent="0.25">
      <c r="A125" s="53">
        <v>122</v>
      </c>
      <c r="B125" s="61">
        <v>242136.54166666666</v>
      </c>
      <c r="C125" s="54">
        <v>95.57</v>
      </c>
      <c r="D125" s="50">
        <f t="shared" si="4"/>
        <v>43750.541666666963</v>
      </c>
      <c r="F125" s="53">
        <v>122</v>
      </c>
      <c r="G125" s="61">
        <v>242136.54166666666</v>
      </c>
      <c r="H125" s="54">
        <v>676.5</v>
      </c>
      <c r="I125" s="50">
        <f t="shared" si="5"/>
        <v>43750.541666666963</v>
      </c>
    </row>
    <row r="126" spans="1:9" ht="15" thickBot="1" x14ac:dyDescent="0.25">
      <c r="A126" s="53">
        <v>123</v>
      </c>
      <c r="B126" s="61">
        <v>242136.5</v>
      </c>
      <c r="C126" s="54">
        <v>95.86</v>
      </c>
      <c r="D126" s="50">
        <f t="shared" si="4"/>
        <v>43750.500000000298</v>
      </c>
      <c r="F126" s="53">
        <v>123</v>
      </c>
      <c r="G126" s="61">
        <v>242136.5</v>
      </c>
      <c r="H126" s="54">
        <v>866</v>
      </c>
      <c r="I126" s="50">
        <f t="shared" si="5"/>
        <v>43750.500000000298</v>
      </c>
    </row>
    <row r="127" spans="1:9" ht="15" thickBot="1" x14ac:dyDescent="0.25">
      <c r="A127" s="53">
        <v>124</v>
      </c>
      <c r="B127" s="61">
        <v>242136.45833333334</v>
      </c>
      <c r="C127" s="54">
        <v>95.46</v>
      </c>
      <c r="D127" s="50">
        <f t="shared" si="4"/>
        <v>43750.458333333634</v>
      </c>
      <c r="F127" s="53">
        <v>124</v>
      </c>
      <c r="G127" s="61">
        <v>242136.45833333334</v>
      </c>
      <c r="H127" s="54">
        <v>605</v>
      </c>
      <c r="I127" s="50">
        <f t="shared" si="5"/>
        <v>43750.458333333634</v>
      </c>
    </row>
    <row r="128" spans="1:9" ht="15" thickBot="1" x14ac:dyDescent="0.25">
      <c r="A128" s="53">
        <v>125</v>
      </c>
      <c r="B128" s="61">
        <v>242136.41666666666</v>
      </c>
      <c r="C128" s="54">
        <v>94.81</v>
      </c>
      <c r="D128" s="50">
        <f t="shared" si="4"/>
        <v>43750.41666666697</v>
      </c>
      <c r="F128" s="53">
        <v>125</v>
      </c>
      <c r="G128" s="61">
        <v>242136.41666666666</v>
      </c>
      <c r="H128" s="54">
        <v>0</v>
      </c>
      <c r="I128" s="50">
        <f t="shared" si="5"/>
        <v>43750.41666666697</v>
      </c>
    </row>
    <row r="129" spans="1:9" ht="15" thickBot="1" x14ac:dyDescent="0.25">
      <c r="A129" s="53">
        <v>126</v>
      </c>
      <c r="B129" s="61">
        <v>242136.375</v>
      </c>
      <c r="C129" s="54">
        <v>93.61</v>
      </c>
      <c r="D129" s="50">
        <f t="shared" si="4"/>
        <v>43750.375000000306</v>
      </c>
      <c r="F129" s="53">
        <v>126</v>
      </c>
      <c r="G129" s="61">
        <v>242136.375</v>
      </c>
      <c r="H129" s="54">
        <v>0</v>
      </c>
      <c r="I129" s="50">
        <f t="shared" si="5"/>
        <v>43750.375000000306</v>
      </c>
    </row>
    <row r="130" spans="1:9" ht="15" thickBot="1" x14ac:dyDescent="0.25">
      <c r="A130" s="53">
        <v>127</v>
      </c>
      <c r="B130" s="61">
        <v>242136.33333333334</v>
      </c>
      <c r="C130" s="54">
        <v>92.83</v>
      </c>
      <c r="D130" s="50">
        <f t="shared" si="4"/>
        <v>43750.333333333641</v>
      </c>
      <c r="F130" s="53">
        <v>127</v>
      </c>
      <c r="G130" s="61">
        <v>242136.33333333334</v>
      </c>
      <c r="H130" s="54">
        <v>0</v>
      </c>
      <c r="I130" s="50">
        <f t="shared" si="5"/>
        <v>43750.333333333641</v>
      </c>
    </row>
    <row r="131" spans="1:9" ht="15" thickBot="1" x14ac:dyDescent="0.25">
      <c r="A131" s="53">
        <v>128</v>
      </c>
      <c r="B131" s="61">
        <v>242136.29166666666</v>
      </c>
      <c r="C131" s="54">
        <v>92.83</v>
      </c>
      <c r="D131" s="50">
        <f t="shared" si="4"/>
        <v>43750.291666666977</v>
      </c>
      <c r="F131" s="53">
        <v>128</v>
      </c>
      <c r="G131" s="61">
        <v>242136.29166666666</v>
      </c>
      <c r="H131" s="54">
        <v>0</v>
      </c>
      <c r="I131" s="50">
        <f t="shared" si="5"/>
        <v>43750.291666666977</v>
      </c>
    </row>
    <row r="132" spans="1:9" ht="15" thickBot="1" x14ac:dyDescent="0.25">
      <c r="A132" s="53">
        <v>129</v>
      </c>
      <c r="B132" s="61">
        <v>242136.25</v>
      </c>
      <c r="C132" s="54">
        <v>92.83</v>
      </c>
      <c r="D132" s="50">
        <f t="shared" si="4"/>
        <v>43750.250000000313</v>
      </c>
      <c r="F132" s="53">
        <v>129</v>
      </c>
      <c r="G132" s="61">
        <v>242136.25</v>
      </c>
      <c r="H132" s="54">
        <v>0</v>
      </c>
      <c r="I132" s="50">
        <f t="shared" si="5"/>
        <v>43750.250000000313</v>
      </c>
    </row>
    <row r="133" spans="1:9" ht="15" thickBot="1" x14ac:dyDescent="0.25">
      <c r="A133" s="53">
        <v>130</v>
      </c>
      <c r="B133" s="61">
        <v>242136.20833333334</v>
      </c>
      <c r="C133" s="54">
        <v>92.89</v>
      </c>
      <c r="D133" s="50">
        <f t="shared" si="4"/>
        <v>43750.208333333649</v>
      </c>
      <c r="F133" s="53">
        <v>130</v>
      </c>
      <c r="G133" s="61">
        <v>242136.20833333334</v>
      </c>
      <c r="H133" s="54">
        <v>0</v>
      </c>
      <c r="I133" s="50">
        <f t="shared" si="5"/>
        <v>43750.208333333649</v>
      </c>
    </row>
    <row r="134" spans="1:9" ht="15" thickBot="1" x14ac:dyDescent="0.25">
      <c r="A134" s="53">
        <v>131</v>
      </c>
      <c r="B134" s="61">
        <v>242136.16666666666</v>
      </c>
      <c r="C134" s="54">
        <v>93.7</v>
      </c>
      <c r="D134" s="50">
        <f t="shared" ref="D134:D197" si="6">D133-$D$3</f>
        <v>43750.166666666984</v>
      </c>
      <c r="F134" s="53">
        <v>131</v>
      </c>
      <c r="G134" s="61">
        <v>242136.16666666666</v>
      </c>
      <c r="H134" s="54">
        <v>0</v>
      </c>
      <c r="I134" s="50">
        <f t="shared" ref="I134:I197" si="7">I133-$D$3</f>
        <v>43750.166666666984</v>
      </c>
    </row>
    <row r="135" spans="1:9" ht="15" thickBot="1" x14ac:dyDescent="0.25">
      <c r="A135" s="53">
        <v>132</v>
      </c>
      <c r="B135" s="61">
        <v>242136.125</v>
      </c>
      <c r="C135" s="54">
        <v>93.72</v>
      </c>
      <c r="D135" s="50">
        <f t="shared" si="6"/>
        <v>43750.12500000032</v>
      </c>
      <c r="F135" s="53">
        <v>132</v>
      </c>
      <c r="G135" s="61">
        <v>242136.125</v>
      </c>
      <c r="H135" s="54">
        <v>0</v>
      </c>
      <c r="I135" s="50">
        <f t="shared" si="7"/>
        <v>43750.12500000032</v>
      </c>
    </row>
    <row r="136" spans="1:9" ht="15" thickBot="1" x14ac:dyDescent="0.25">
      <c r="A136" s="53">
        <v>133</v>
      </c>
      <c r="B136" s="61">
        <v>242136.08333333334</v>
      </c>
      <c r="C136" s="54">
        <v>94.35</v>
      </c>
      <c r="D136" s="50">
        <f t="shared" si="6"/>
        <v>43750.083333333656</v>
      </c>
      <c r="F136" s="53">
        <v>133</v>
      </c>
      <c r="G136" s="61">
        <v>242136.08333333334</v>
      </c>
      <c r="H136" s="54">
        <v>0</v>
      </c>
      <c r="I136" s="50">
        <f t="shared" si="7"/>
        <v>43750.083333333656</v>
      </c>
    </row>
    <row r="137" spans="1:9" ht="15" thickBot="1" x14ac:dyDescent="0.25">
      <c r="A137" s="53">
        <v>134</v>
      </c>
      <c r="B137" s="61">
        <v>242136.04166666666</v>
      </c>
      <c r="C137" s="54">
        <v>95.07</v>
      </c>
      <c r="D137" s="50">
        <f t="shared" si="6"/>
        <v>43750.041666666992</v>
      </c>
      <c r="F137" s="53">
        <v>134</v>
      </c>
      <c r="G137" s="61">
        <v>242136.04166666666</v>
      </c>
      <c r="H137" s="54">
        <v>0</v>
      </c>
      <c r="I137" s="50">
        <f t="shared" si="7"/>
        <v>43750.041666666992</v>
      </c>
    </row>
    <row r="138" spans="1:9" ht="15" thickBot="1" x14ac:dyDescent="0.25">
      <c r="A138" s="53">
        <v>135</v>
      </c>
      <c r="B138" s="61">
        <v>242136</v>
      </c>
      <c r="C138" s="54">
        <v>95.54</v>
      </c>
      <c r="D138" s="50">
        <f t="shared" si="6"/>
        <v>43750.000000000327</v>
      </c>
      <c r="F138" s="53">
        <v>135</v>
      </c>
      <c r="G138" s="61">
        <v>242136</v>
      </c>
      <c r="H138" s="54">
        <v>654.1</v>
      </c>
      <c r="I138" s="50">
        <f t="shared" si="7"/>
        <v>43750.000000000327</v>
      </c>
    </row>
    <row r="139" spans="1:9" ht="15" thickBot="1" x14ac:dyDescent="0.25">
      <c r="A139" s="53">
        <v>136</v>
      </c>
      <c r="B139" s="61">
        <v>242106.95833333334</v>
      </c>
      <c r="C139" s="54">
        <v>95.94</v>
      </c>
      <c r="D139" s="50">
        <f t="shared" si="6"/>
        <v>43749.958333333663</v>
      </c>
      <c r="F139" s="53">
        <v>136</v>
      </c>
      <c r="G139" s="61">
        <v>242106.95833333334</v>
      </c>
      <c r="H139" s="54">
        <v>916.8</v>
      </c>
      <c r="I139" s="50">
        <f t="shared" si="7"/>
        <v>43749.958333333663</v>
      </c>
    </row>
    <row r="140" spans="1:9" ht="15" thickBot="1" x14ac:dyDescent="0.25">
      <c r="A140" s="53">
        <v>137</v>
      </c>
      <c r="B140" s="61">
        <v>242106.91666666666</v>
      </c>
      <c r="C140" s="54">
        <v>95.91</v>
      </c>
      <c r="D140" s="50">
        <f t="shared" si="6"/>
        <v>43749.916666666999</v>
      </c>
      <c r="F140" s="53">
        <v>137</v>
      </c>
      <c r="G140" s="61">
        <v>242106.91666666666</v>
      </c>
      <c r="H140" s="54">
        <v>899.4</v>
      </c>
      <c r="I140" s="50">
        <f t="shared" si="7"/>
        <v>43749.916666666999</v>
      </c>
    </row>
    <row r="141" spans="1:9" ht="15" thickBot="1" x14ac:dyDescent="0.25">
      <c r="A141" s="53">
        <v>138</v>
      </c>
      <c r="B141" s="61">
        <v>242106.875</v>
      </c>
      <c r="C141" s="54">
        <v>95.89</v>
      </c>
      <c r="D141" s="50">
        <f t="shared" si="6"/>
        <v>43749.875000000335</v>
      </c>
      <c r="F141" s="53">
        <v>138</v>
      </c>
      <c r="G141" s="61">
        <v>242106.875</v>
      </c>
      <c r="H141" s="54">
        <v>882.9</v>
      </c>
      <c r="I141" s="50">
        <f t="shared" si="7"/>
        <v>43749.875000000335</v>
      </c>
    </row>
    <row r="142" spans="1:9" ht="15" thickBot="1" x14ac:dyDescent="0.25">
      <c r="A142" s="53">
        <v>139</v>
      </c>
      <c r="B142" s="61">
        <v>242106.83333333334</v>
      </c>
      <c r="C142" s="54">
        <v>95.88</v>
      </c>
      <c r="D142" s="50">
        <f t="shared" si="6"/>
        <v>43749.83333333367</v>
      </c>
      <c r="F142" s="53">
        <v>139</v>
      </c>
      <c r="G142" s="61">
        <v>242106.83333333334</v>
      </c>
      <c r="H142" s="54">
        <v>873.8</v>
      </c>
      <c r="I142" s="50">
        <f t="shared" si="7"/>
        <v>43749.83333333367</v>
      </c>
    </row>
    <row r="143" spans="1:9" ht="15" thickBot="1" x14ac:dyDescent="0.25">
      <c r="A143" s="53">
        <v>140</v>
      </c>
      <c r="B143" s="61">
        <v>242106.79166666666</v>
      </c>
      <c r="C143" s="54">
        <v>95.81</v>
      </c>
      <c r="D143" s="50">
        <f t="shared" si="6"/>
        <v>43749.791666667006</v>
      </c>
      <c r="F143" s="53">
        <v>140</v>
      </c>
      <c r="G143" s="61">
        <v>242106.79166666666</v>
      </c>
      <c r="H143" s="54">
        <v>832.2</v>
      </c>
      <c r="I143" s="50">
        <f t="shared" si="7"/>
        <v>43749.791666667006</v>
      </c>
    </row>
    <row r="144" spans="1:9" ht="15" thickBot="1" x14ac:dyDescent="0.25">
      <c r="A144" s="53">
        <v>141</v>
      </c>
      <c r="B144" s="61">
        <v>242106.75</v>
      </c>
      <c r="C144" s="54">
        <v>95.62</v>
      </c>
      <c r="D144" s="50">
        <f t="shared" si="6"/>
        <v>43749.750000000342</v>
      </c>
      <c r="F144" s="53">
        <v>141</v>
      </c>
      <c r="G144" s="61">
        <v>242106.75</v>
      </c>
      <c r="H144" s="54">
        <v>709.3</v>
      </c>
      <c r="I144" s="50">
        <f t="shared" si="7"/>
        <v>43749.750000000342</v>
      </c>
    </row>
    <row r="145" spans="1:9" ht="15" thickBot="1" x14ac:dyDescent="0.25">
      <c r="A145" s="53">
        <v>142</v>
      </c>
      <c r="B145" s="61">
        <v>242106.70833333334</v>
      </c>
      <c r="C145" s="54">
        <v>95.43</v>
      </c>
      <c r="D145" s="50">
        <f t="shared" si="6"/>
        <v>43749.708333333678</v>
      </c>
      <c r="F145" s="53">
        <v>142</v>
      </c>
      <c r="G145" s="61">
        <v>242106.70833333334</v>
      </c>
      <c r="H145" s="54">
        <v>585.5</v>
      </c>
      <c r="I145" s="50">
        <f t="shared" si="7"/>
        <v>43749.708333333678</v>
      </c>
    </row>
    <row r="146" spans="1:9" ht="15" thickBot="1" x14ac:dyDescent="0.25">
      <c r="A146" s="53">
        <v>143</v>
      </c>
      <c r="B146" s="61">
        <v>242106.66666666666</v>
      </c>
      <c r="C146" s="54">
        <v>95.04</v>
      </c>
      <c r="D146" s="50">
        <f t="shared" si="6"/>
        <v>43749.666666667013</v>
      </c>
      <c r="F146" s="53">
        <v>143</v>
      </c>
      <c r="G146" s="61">
        <v>242106.66666666666</v>
      </c>
      <c r="H146" s="54">
        <v>0</v>
      </c>
      <c r="I146" s="50">
        <f t="shared" si="7"/>
        <v>43749.666666667013</v>
      </c>
    </row>
    <row r="147" spans="1:9" ht="15" thickBot="1" x14ac:dyDescent="0.25">
      <c r="A147" s="53">
        <v>144</v>
      </c>
      <c r="B147" s="61">
        <v>242106.625</v>
      </c>
      <c r="C147" s="54">
        <v>94.49</v>
      </c>
      <c r="D147" s="50">
        <f t="shared" si="6"/>
        <v>43749.625000000349</v>
      </c>
      <c r="F147" s="53">
        <v>144</v>
      </c>
      <c r="G147" s="61">
        <v>242106.625</v>
      </c>
      <c r="H147" s="54">
        <v>0</v>
      </c>
      <c r="I147" s="50">
        <f t="shared" si="7"/>
        <v>43749.625000000349</v>
      </c>
    </row>
    <row r="148" spans="1:9" ht="15" thickBot="1" x14ac:dyDescent="0.25">
      <c r="A148" s="53">
        <v>145</v>
      </c>
      <c r="B148" s="61">
        <v>242106.58333333334</v>
      </c>
      <c r="C148" s="54">
        <v>94.38</v>
      </c>
      <c r="D148" s="50">
        <f t="shared" si="6"/>
        <v>43749.583333333685</v>
      </c>
      <c r="F148" s="53">
        <v>145</v>
      </c>
      <c r="G148" s="61">
        <v>242106.58333333334</v>
      </c>
      <c r="H148" s="54">
        <v>0</v>
      </c>
      <c r="I148" s="50">
        <f t="shared" si="7"/>
        <v>43749.583333333685</v>
      </c>
    </row>
    <row r="149" spans="1:9" ht="15" thickBot="1" x14ac:dyDescent="0.25">
      <c r="A149" s="53">
        <v>146</v>
      </c>
      <c r="B149" s="61">
        <v>242106.54166666666</v>
      </c>
      <c r="C149" s="54">
        <v>94.29</v>
      </c>
      <c r="D149" s="50">
        <f t="shared" si="6"/>
        <v>43749.541666667021</v>
      </c>
      <c r="F149" s="53">
        <v>146</v>
      </c>
      <c r="G149" s="61">
        <v>242106.54166666666</v>
      </c>
      <c r="H149" s="54">
        <v>0</v>
      </c>
      <c r="I149" s="50">
        <f t="shared" si="7"/>
        <v>43749.541666667021</v>
      </c>
    </row>
    <row r="150" spans="1:9" ht="15" thickBot="1" x14ac:dyDescent="0.25">
      <c r="A150" s="53">
        <v>147</v>
      </c>
      <c r="B150" s="61">
        <v>242106.5</v>
      </c>
      <c r="C150" s="54">
        <v>94.04</v>
      </c>
      <c r="D150" s="50">
        <f t="shared" si="6"/>
        <v>43749.500000000357</v>
      </c>
      <c r="F150" s="53">
        <v>147</v>
      </c>
      <c r="G150" s="61">
        <v>242106.5</v>
      </c>
      <c r="H150" s="54">
        <v>0</v>
      </c>
      <c r="I150" s="50">
        <f t="shared" si="7"/>
        <v>43749.500000000357</v>
      </c>
    </row>
    <row r="151" spans="1:9" ht="15" thickBot="1" x14ac:dyDescent="0.25">
      <c r="A151" s="53">
        <v>148</v>
      </c>
      <c r="B151" s="61">
        <v>242106.45833333334</v>
      </c>
      <c r="C151" s="54">
        <v>93.43</v>
      </c>
      <c r="D151" s="50">
        <f t="shared" si="6"/>
        <v>43749.458333333692</v>
      </c>
      <c r="F151" s="53">
        <v>148</v>
      </c>
      <c r="G151" s="61">
        <v>242106.45833333334</v>
      </c>
      <c r="H151" s="54">
        <v>0</v>
      </c>
      <c r="I151" s="50">
        <f t="shared" si="7"/>
        <v>43749.458333333692</v>
      </c>
    </row>
    <row r="152" spans="1:9" ht="15" thickBot="1" x14ac:dyDescent="0.25">
      <c r="A152" s="53">
        <v>149</v>
      </c>
      <c r="B152" s="61">
        <v>242106.41666666666</v>
      </c>
      <c r="C152" s="54">
        <v>93.11</v>
      </c>
      <c r="D152" s="50">
        <f t="shared" si="6"/>
        <v>43749.416666667028</v>
      </c>
      <c r="F152" s="53">
        <v>149</v>
      </c>
      <c r="G152" s="61">
        <v>242106.41666666666</v>
      </c>
      <c r="H152" s="54">
        <v>0</v>
      </c>
      <c r="I152" s="50">
        <f t="shared" si="7"/>
        <v>43749.416666667028</v>
      </c>
    </row>
    <row r="153" spans="1:9" ht="15" thickBot="1" x14ac:dyDescent="0.25">
      <c r="A153" s="53">
        <v>150</v>
      </c>
      <c r="B153" s="61">
        <v>242106.375</v>
      </c>
      <c r="C153" s="54">
        <v>92.83</v>
      </c>
      <c r="D153" s="50">
        <f t="shared" si="6"/>
        <v>43749.375000000364</v>
      </c>
      <c r="F153" s="53">
        <v>150</v>
      </c>
      <c r="G153" s="61">
        <v>242106.375</v>
      </c>
      <c r="H153" s="54">
        <v>0</v>
      </c>
      <c r="I153" s="50">
        <f t="shared" si="7"/>
        <v>43749.375000000364</v>
      </c>
    </row>
    <row r="154" spans="1:9" ht="15" thickBot="1" x14ac:dyDescent="0.25">
      <c r="A154" s="53">
        <v>151</v>
      </c>
      <c r="B154" s="61">
        <v>242106.33333333334</v>
      </c>
      <c r="C154" s="54">
        <v>92.83</v>
      </c>
      <c r="D154" s="50">
        <f t="shared" si="6"/>
        <v>43749.3333333337</v>
      </c>
      <c r="F154" s="53">
        <v>151</v>
      </c>
      <c r="G154" s="61">
        <v>242106.33333333334</v>
      </c>
      <c r="H154" s="54">
        <v>0</v>
      </c>
      <c r="I154" s="50">
        <f t="shared" si="7"/>
        <v>43749.3333333337</v>
      </c>
    </row>
    <row r="155" spans="1:9" ht="15" thickBot="1" x14ac:dyDescent="0.25">
      <c r="A155" s="53">
        <v>152</v>
      </c>
      <c r="B155" s="61">
        <v>242106.29166666666</v>
      </c>
      <c r="C155" s="54">
        <v>92.83</v>
      </c>
      <c r="D155" s="50">
        <f t="shared" si="6"/>
        <v>43749.291666667035</v>
      </c>
      <c r="F155" s="53">
        <v>152</v>
      </c>
      <c r="G155" s="61">
        <v>242106.29166666666</v>
      </c>
      <c r="H155" s="54">
        <v>0</v>
      </c>
      <c r="I155" s="50">
        <f t="shared" si="7"/>
        <v>43749.291666667035</v>
      </c>
    </row>
    <row r="156" spans="1:9" ht="15" thickBot="1" x14ac:dyDescent="0.25">
      <c r="A156" s="53">
        <v>153</v>
      </c>
      <c r="B156" s="61">
        <v>242106.25</v>
      </c>
      <c r="C156" s="54">
        <v>92.83</v>
      </c>
      <c r="D156" s="50">
        <f t="shared" si="6"/>
        <v>43749.250000000371</v>
      </c>
      <c r="F156" s="53">
        <v>153</v>
      </c>
      <c r="G156" s="61">
        <v>242106.25</v>
      </c>
      <c r="H156" s="54">
        <v>0</v>
      </c>
      <c r="I156" s="50">
        <f t="shared" si="7"/>
        <v>43749.250000000371</v>
      </c>
    </row>
    <row r="157" spans="1:9" ht="15" thickBot="1" x14ac:dyDescent="0.25">
      <c r="A157" s="53">
        <v>154</v>
      </c>
      <c r="B157" s="61">
        <v>242106.20833333334</v>
      </c>
      <c r="C157" s="54">
        <v>93.32</v>
      </c>
      <c r="D157" s="50">
        <f t="shared" si="6"/>
        <v>43749.208333333707</v>
      </c>
      <c r="F157" s="53">
        <v>154</v>
      </c>
      <c r="G157" s="61">
        <v>242106.20833333334</v>
      </c>
      <c r="H157" s="54">
        <v>0</v>
      </c>
      <c r="I157" s="50">
        <f t="shared" si="7"/>
        <v>43749.208333333707</v>
      </c>
    </row>
    <row r="158" spans="1:9" ht="15" thickBot="1" x14ac:dyDescent="0.25">
      <c r="A158" s="53">
        <v>155</v>
      </c>
      <c r="B158" s="61">
        <v>242106.16666666666</v>
      </c>
      <c r="C158" s="54">
        <v>95.24</v>
      </c>
      <c r="D158" s="50">
        <f t="shared" si="6"/>
        <v>43749.166666667043</v>
      </c>
      <c r="F158" s="53">
        <v>155</v>
      </c>
      <c r="G158" s="61">
        <v>242106.16666666666</v>
      </c>
      <c r="H158" s="54">
        <v>0</v>
      </c>
      <c r="I158" s="50">
        <f t="shared" si="7"/>
        <v>43749.166666667043</v>
      </c>
    </row>
    <row r="159" spans="1:9" ht="15" thickBot="1" x14ac:dyDescent="0.25">
      <c r="A159" s="53">
        <v>156</v>
      </c>
      <c r="B159" s="61">
        <v>242106.125</v>
      </c>
      <c r="C159" s="54">
        <v>95.35</v>
      </c>
      <c r="D159" s="50">
        <f t="shared" si="6"/>
        <v>43749.125000000378</v>
      </c>
      <c r="F159" s="53">
        <v>156</v>
      </c>
      <c r="G159" s="61">
        <v>242106.125</v>
      </c>
      <c r="H159" s="54">
        <v>532.6</v>
      </c>
      <c r="I159" s="50">
        <f t="shared" si="7"/>
        <v>43749.125000000378</v>
      </c>
    </row>
    <row r="160" spans="1:9" ht="15" thickBot="1" x14ac:dyDescent="0.25">
      <c r="A160" s="53">
        <v>157</v>
      </c>
      <c r="B160" s="61">
        <v>242106.08333333334</v>
      </c>
      <c r="C160" s="54">
        <v>95.35</v>
      </c>
      <c r="D160" s="50">
        <f t="shared" si="6"/>
        <v>43749.083333333714</v>
      </c>
      <c r="F160" s="53">
        <v>157</v>
      </c>
      <c r="G160" s="61">
        <v>242106.08333333334</v>
      </c>
      <c r="H160" s="54">
        <v>529.4</v>
      </c>
      <c r="I160" s="50">
        <f t="shared" si="7"/>
        <v>43749.083333333714</v>
      </c>
    </row>
    <row r="161" spans="1:9" ht="15" thickBot="1" x14ac:dyDescent="0.25">
      <c r="A161" s="53">
        <v>158</v>
      </c>
      <c r="B161" s="61">
        <v>242106.04166666666</v>
      </c>
      <c r="C161" s="54">
        <v>95.34</v>
      </c>
      <c r="D161" s="50">
        <f t="shared" si="6"/>
        <v>43749.04166666705</v>
      </c>
      <c r="F161" s="53">
        <v>158</v>
      </c>
      <c r="G161" s="61">
        <v>242106.04166666666</v>
      </c>
      <c r="H161" s="54">
        <v>523.70000000000005</v>
      </c>
      <c r="I161" s="50">
        <f t="shared" si="7"/>
        <v>43749.04166666705</v>
      </c>
    </row>
    <row r="162" spans="1:9" ht="15" thickBot="1" x14ac:dyDescent="0.25">
      <c r="A162" s="53">
        <v>159</v>
      </c>
      <c r="B162" s="61">
        <v>242106</v>
      </c>
      <c r="C162" s="54">
        <v>95.33</v>
      </c>
      <c r="D162" s="50">
        <f t="shared" si="6"/>
        <v>43749.000000000386</v>
      </c>
      <c r="F162" s="53">
        <v>159</v>
      </c>
      <c r="G162" s="61">
        <v>242106</v>
      </c>
      <c r="H162" s="54">
        <v>518.6</v>
      </c>
      <c r="I162" s="50">
        <f t="shared" si="7"/>
        <v>43749.000000000386</v>
      </c>
    </row>
    <row r="163" spans="1:9" ht="15" thickBot="1" x14ac:dyDescent="0.25">
      <c r="A163" s="53">
        <v>160</v>
      </c>
      <c r="B163" s="61">
        <v>242075.95833333334</v>
      </c>
      <c r="C163" s="54">
        <v>95.32</v>
      </c>
      <c r="D163" s="50">
        <f t="shared" si="6"/>
        <v>43748.958333333721</v>
      </c>
      <c r="F163" s="53">
        <v>160</v>
      </c>
      <c r="G163" s="61">
        <v>242075.95833333334</v>
      </c>
      <c r="H163" s="54">
        <v>513.4</v>
      </c>
      <c r="I163" s="50">
        <f t="shared" si="7"/>
        <v>43748.958333333721</v>
      </c>
    </row>
    <row r="164" spans="1:9" ht="15" thickBot="1" x14ac:dyDescent="0.25">
      <c r="A164" s="53">
        <v>161</v>
      </c>
      <c r="B164" s="61">
        <v>242075.91666666666</v>
      </c>
      <c r="C164" s="54">
        <v>95.31</v>
      </c>
      <c r="D164" s="50">
        <f t="shared" si="6"/>
        <v>43748.916666667057</v>
      </c>
      <c r="F164" s="53">
        <v>161</v>
      </c>
      <c r="G164" s="61">
        <v>242075.91666666666</v>
      </c>
      <c r="H164" s="54">
        <v>508.3</v>
      </c>
      <c r="I164" s="50">
        <f t="shared" si="7"/>
        <v>43748.916666667057</v>
      </c>
    </row>
    <row r="165" spans="1:9" ht="15" thickBot="1" x14ac:dyDescent="0.25">
      <c r="A165" s="53">
        <v>162</v>
      </c>
      <c r="B165" s="61">
        <v>242075.875</v>
      </c>
      <c r="C165" s="54">
        <v>95.3</v>
      </c>
      <c r="D165" s="50">
        <f t="shared" si="6"/>
        <v>43748.875000000393</v>
      </c>
      <c r="F165" s="53">
        <v>162</v>
      </c>
      <c r="G165" s="61">
        <v>242075.875</v>
      </c>
      <c r="H165" s="54">
        <v>501.3</v>
      </c>
      <c r="I165" s="50">
        <f t="shared" si="7"/>
        <v>43748.875000000393</v>
      </c>
    </row>
    <row r="166" spans="1:9" ht="15" thickBot="1" x14ac:dyDescent="0.25">
      <c r="A166" s="53">
        <v>163</v>
      </c>
      <c r="B166" s="61">
        <v>242075.83333333334</v>
      </c>
      <c r="C166" s="54">
        <v>95.23</v>
      </c>
      <c r="D166" s="50">
        <f t="shared" si="6"/>
        <v>43748.833333333729</v>
      </c>
      <c r="F166" s="53">
        <v>163</v>
      </c>
      <c r="G166" s="61">
        <v>242075.83333333334</v>
      </c>
      <c r="H166" s="54">
        <v>0</v>
      </c>
      <c r="I166" s="50">
        <f t="shared" si="7"/>
        <v>43748.833333333729</v>
      </c>
    </row>
    <row r="167" spans="1:9" ht="15" thickBot="1" x14ac:dyDescent="0.25">
      <c r="A167" s="53">
        <v>164</v>
      </c>
      <c r="B167" s="61">
        <v>242075.79166666666</v>
      </c>
      <c r="C167" s="54">
        <v>94.74</v>
      </c>
      <c r="D167" s="50">
        <f t="shared" si="6"/>
        <v>43748.791666667064</v>
      </c>
      <c r="F167" s="53">
        <v>164</v>
      </c>
      <c r="G167" s="61">
        <v>242075.79166666666</v>
      </c>
      <c r="H167" s="54">
        <v>0</v>
      </c>
      <c r="I167" s="50">
        <f t="shared" si="7"/>
        <v>43748.791666667064</v>
      </c>
    </row>
    <row r="168" spans="1:9" ht="15" thickBot="1" x14ac:dyDescent="0.25">
      <c r="A168" s="53">
        <v>165</v>
      </c>
      <c r="B168" s="61">
        <v>242075.75</v>
      </c>
      <c r="C168" s="54">
        <v>93.48</v>
      </c>
      <c r="D168" s="50">
        <f t="shared" si="6"/>
        <v>43748.7500000004</v>
      </c>
      <c r="F168" s="53">
        <v>165</v>
      </c>
      <c r="G168" s="61">
        <v>242075.75</v>
      </c>
      <c r="H168" s="54">
        <v>0</v>
      </c>
      <c r="I168" s="50">
        <f t="shared" si="7"/>
        <v>43748.7500000004</v>
      </c>
    </row>
    <row r="169" spans="1:9" ht="15" thickBot="1" x14ac:dyDescent="0.25">
      <c r="A169" s="53">
        <v>166</v>
      </c>
      <c r="B169" s="61">
        <v>242075.70833333334</v>
      </c>
      <c r="C169" s="54">
        <v>93.48</v>
      </c>
      <c r="D169" s="50">
        <f t="shared" si="6"/>
        <v>43748.708333333736</v>
      </c>
      <c r="F169" s="53">
        <v>166</v>
      </c>
      <c r="G169" s="61">
        <v>242075.70833333334</v>
      </c>
      <c r="H169" s="54">
        <v>0</v>
      </c>
      <c r="I169" s="50">
        <f t="shared" si="7"/>
        <v>43748.708333333736</v>
      </c>
    </row>
    <row r="170" spans="1:9" ht="15" thickBot="1" x14ac:dyDescent="0.25">
      <c r="A170" s="53">
        <v>167</v>
      </c>
      <c r="B170" s="61">
        <v>242075.66666666666</v>
      </c>
      <c r="C170" s="54">
        <v>93.49</v>
      </c>
      <c r="D170" s="50">
        <f t="shared" si="6"/>
        <v>43748.666666667072</v>
      </c>
      <c r="F170" s="53">
        <v>167</v>
      </c>
      <c r="G170" s="61">
        <v>242075.66666666666</v>
      </c>
      <c r="H170" s="54">
        <v>0</v>
      </c>
      <c r="I170" s="50">
        <f t="shared" si="7"/>
        <v>43748.666666667072</v>
      </c>
    </row>
    <row r="171" spans="1:9" ht="15" thickBot="1" x14ac:dyDescent="0.25">
      <c r="A171" s="53">
        <v>168</v>
      </c>
      <c r="B171" s="61">
        <v>242075.625</v>
      </c>
      <c r="C171" s="54">
        <v>93.49</v>
      </c>
      <c r="D171" s="50">
        <f t="shared" si="6"/>
        <v>43748.625000000407</v>
      </c>
      <c r="F171" s="53">
        <v>168</v>
      </c>
      <c r="G171" s="61">
        <v>242075.625</v>
      </c>
      <c r="H171" s="54">
        <v>0</v>
      </c>
      <c r="I171" s="50">
        <f t="shared" si="7"/>
        <v>43748.625000000407</v>
      </c>
    </row>
    <row r="172" spans="1:9" ht="15" thickBot="1" x14ac:dyDescent="0.25">
      <c r="A172" s="53">
        <v>169</v>
      </c>
      <c r="B172" s="61">
        <v>242075.58333333334</v>
      </c>
      <c r="C172" s="54">
        <v>93.49</v>
      </c>
      <c r="D172" s="50">
        <f t="shared" si="6"/>
        <v>43748.583333333743</v>
      </c>
      <c r="F172" s="53">
        <v>169</v>
      </c>
      <c r="G172" s="61">
        <v>242075.58333333334</v>
      </c>
      <c r="H172" s="54">
        <v>0</v>
      </c>
      <c r="I172" s="50">
        <f t="shared" si="7"/>
        <v>43748.583333333743</v>
      </c>
    </row>
    <row r="173" spans="1:9" ht="15" thickBot="1" x14ac:dyDescent="0.25">
      <c r="A173" s="53">
        <v>170</v>
      </c>
      <c r="B173" s="61">
        <v>242075.54166666666</v>
      </c>
      <c r="C173" s="54">
        <v>93.49</v>
      </c>
      <c r="D173" s="50">
        <f t="shared" si="6"/>
        <v>43748.541666667079</v>
      </c>
      <c r="F173" s="53">
        <v>170</v>
      </c>
      <c r="G173" s="61">
        <v>242075.54166666666</v>
      </c>
      <c r="H173" s="54">
        <v>0</v>
      </c>
      <c r="I173" s="50">
        <f t="shared" si="7"/>
        <v>43748.541666667079</v>
      </c>
    </row>
    <row r="174" spans="1:9" ht="15" thickBot="1" x14ac:dyDescent="0.25">
      <c r="A174" s="53">
        <v>171</v>
      </c>
      <c r="B174" s="61">
        <v>242075.5</v>
      </c>
      <c r="C174" s="54">
        <v>93.47</v>
      </c>
      <c r="D174" s="50">
        <f t="shared" si="6"/>
        <v>43748.500000000415</v>
      </c>
      <c r="F174" s="53">
        <v>171</v>
      </c>
      <c r="G174" s="61">
        <v>242075.5</v>
      </c>
      <c r="H174" s="54">
        <v>0</v>
      </c>
      <c r="I174" s="50">
        <f t="shared" si="7"/>
        <v>43748.500000000415</v>
      </c>
    </row>
    <row r="175" spans="1:9" ht="15" thickBot="1" x14ac:dyDescent="0.25">
      <c r="A175" s="53">
        <v>172</v>
      </c>
      <c r="B175" s="61">
        <v>242075.45833333334</v>
      </c>
      <c r="C175" s="54">
        <v>93.39</v>
      </c>
      <c r="D175" s="50">
        <f t="shared" si="6"/>
        <v>43748.45833333375</v>
      </c>
      <c r="F175" s="53">
        <v>172</v>
      </c>
      <c r="G175" s="61">
        <v>242075.45833333334</v>
      </c>
      <c r="H175" s="54">
        <v>0</v>
      </c>
      <c r="I175" s="50">
        <f t="shared" si="7"/>
        <v>43748.45833333375</v>
      </c>
    </row>
    <row r="176" spans="1:9" ht="15" thickBot="1" x14ac:dyDescent="0.25">
      <c r="A176" s="53">
        <v>173</v>
      </c>
      <c r="B176" s="61">
        <v>242075.41666666666</v>
      </c>
      <c r="C176" s="54">
        <v>93.13</v>
      </c>
      <c r="D176" s="50">
        <f t="shared" si="6"/>
        <v>43748.416666667086</v>
      </c>
      <c r="F176" s="53">
        <v>173</v>
      </c>
      <c r="G176" s="61">
        <v>242075.41666666666</v>
      </c>
      <c r="H176" s="54">
        <v>0</v>
      </c>
      <c r="I176" s="50">
        <f t="shared" si="7"/>
        <v>43748.416666667086</v>
      </c>
    </row>
    <row r="177" spans="1:9" ht="15" thickBot="1" x14ac:dyDescent="0.25">
      <c r="A177" s="53">
        <v>174</v>
      </c>
      <c r="B177" s="61">
        <v>242075.375</v>
      </c>
      <c r="C177" s="54">
        <v>92.83</v>
      </c>
      <c r="D177" s="50">
        <f t="shared" si="6"/>
        <v>43748.375000000422</v>
      </c>
      <c r="F177" s="53">
        <v>174</v>
      </c>
      <c r="G177" s="61">
        <v>242075.375</v>
      </c>
      <c r="H177" s="54">
        <v>0</v>
      </c>
      <c r="I177" s="50">
        <f t="shared" si="7"/>
        <v>43748.375000000422</v>
      </c>
    </row>
    <row r="178" spans="1:9" ht="15" thickBot="1" x14ac:dyDescent="0.25">
      <c r="A178" s="53">
        <v>175</v>
      </c>
      <c r="B178" s="61">
        <v>242075.33333333334</v>
      </c>
      <c r="C178" s="54">
        <v>92.83</v>
      </c>
      <c r="D178" s="50">
        <f t="shared" si="6"/>
        <v>43748.333333333758</v>
      </c>
      <c r="F178" s="53">
        <v>175</v>
      </c>
      <c r="G178" s="61">
        <v>242075.33333333334</v>
      </c>
      <c r="H178" s="54">
        <v>0</v>
      </c>
      <c r="I178" s="50">
        <f t="shared" si="7"/>
        <v>43748.333333333758</v>
      </c>
    </row>
    <row r="179" spans="1:9" ht="15" thickBot="1" x14ac:dyDescent="0.25">
      <c r="A179" s="53">
        <v>176</v>
      </c>
      <c r="B179" s="61">
        <v>242075.29166666666</v>
      </c>
      <c r="C179" s="54">
        <v>92.83</v>
      </c>
      <c r="D179" s="50">
        <f t="shared" si="6"/>
        <v>43748.291666667094</v>
      </c>
      <c r="F179" s="53">
        <v>176</v>
      </c>
      <c r="G179" s="61">
        <v>242075.29166666666</v>
      </c>
      <c r="H179" s="54">
        <v>0</v>
      </c>
      <c r="I179" s="50">
        <f t="shared" si="7"/>
        <v>43748.291666667094</v>
      </c>
    </row>
    <row r="180" spans="1:9" ht="15" thickBot="1" x14ac:dyDescent="0.25">
      <c r="A180" s="53">
        <v>177</v>
      </c>
      <c r="B180" s="61">
        <v>242075.25</v>
      </c>
      <c r="C180" s="54">
        <v>92.83</v>
      </c>
      <c r="D180" s="50">
        <f t="shared" si="6"/>
        <v>43748.250000000429</v>
      </c>
      <c r="F180" s="53">
        <v>177</v>
      </c>
      <c r="G180" s="61">
        <v>242075.25</v>
      </c>
      <c r="H180" s="54">
        <v>0</v>
      </c>
      <c r="I180" s="50">
        <f t="shared" si="7"/>
        <v>43748.250000000429</v>
      </c>
    </row>
    <row r="181" spans="1:9" ht="15" thickBot="1" x14ac:dyDescent="0.25">
      <c r="A181" s="53">
        <v>178</v>
      </c>
      <c r="B181" s="61">
        <v>242075.20833333334</v>
      </c>
      <c r="C181" s="54">
        <v>93.06</v>
      </c>
      <c r="D181" s="50">
        <f t="shared" si="6"/>
        <v>43748.208333333765</v>
      </c>
      <c r="F181" s="53">
        <v>178</v>
      </c>
      <c r="G181" s="61">
        <v>242075.20833333334</v>
      </c>
      <c r="H181" s="54">
        <v>0</v>
      </c>
      <c r="I181" s="50">
        <f t="shared" si="7"/>
        <v>43748.208333333765</v>
      </c>
    </row>
    <row r="182" spans="1:9" ht="15" thickBot="1" x14ac:dyDescent="0.25">
      <c r="A182" s="53">
        <v>179</v>
      </c>
      <c r="B182" s="61">
        <v>242075.16666666666</v>
      </c>
      <c r="C182" s="54">
        <v>94.47</v>
      </c>
      <c r="D182" s="50">
        <f t="shared" si="6"/>
        <v>43748.166666667101</v>
      </c>
      <c r="F182" s="53">
        <v>179</v>
      </c>
      <c r="G182" s="61">
        <v>242075.16666666666</v>
      </c>
      <c r="H182" s="54">
        <v>0</v>
      </c>
      <c r="I182" s="50">
        <f t="shared" si="7"/>
        <v>43748.166666667101</v>
      </c>
    </row>
    <row r="183" spans="1:9" ht="15" thickBot="1" x14ac:dyDescent="0.25">
      <c r="A183" s="53">
        <v>180</v>
      </c>
      <c r="B183" s="61">
        <v>242075.125</v>
      </c>
      <c r="C183" s="54">
        <v>94.52</v>
      </c>
      <c r="D183" s="50">
        <f t="shared" si="6"/>
        <v>43748.125000000437</v>
      </c>
      <c r="F183" s="53">
        <v>180</v>
      </c>
      <c r="G183" s="61">
        <v>242075.125</v>
      </c>
      <c r="H183" s="54">
        <v>0</v>
      </c>
      <c r="I183" s="50">
        <f t="shared" si="7"/>
        <v>43748.125000000437</v>
      </c>
    </row>
    <row r="184" spans="1:9" ht="15" thickBot="1" x14ac:dyDescent="0.25">
      <c r="A184" s="53">
        <v>181</v>
      </c>
      <c r="B184" s="61">
        <v>242075.08333333334</v>
      </c>
      <c r="C184" s="54">
        <v>94.53</v>
      </c>
      <c r="D184" s="50">
        <f t="shared" si="6"/>
        <v>43748.083333333772</v>
      </c>
      <c r="F184" s="53">
        <v>181</v>
      </c>
      <c r="G184" s="61">
        <v>242075.08333333334</v>
      </c>
      <c r="H184" s="54">
        <v>0</v>
      </c>
      <c r="I184" s="50">
        <f t="shared" si="7"/>
        <v>43748.083333333772</v>
      </c>
    </row>
    <row r="185" spans="1:9" ht="15" thickBot="1" x14ac:dyDescent="0.25">
      <c r="A185" s="53">
        <v>182</v>
      </c>
      <c r="B185" s="61">
        <v>242075.04166666666</v>
      </c>
      <c r="C185" s="54">
        <v>94.53</v>
      </c>
      <c r="D185" s="50">
        <f t="shared" si="6"/>
        <v>43748.041666667108</v>
      </c>
      <c r="F185" s="53">
        <v>182</v>
      </c>
      <c r="G185" s="61">
        <v>242075.04166666666</v>
      </c>
      <c r="H185" s="54">
        <v>0</v>
      </c>
      <c r="I185" s="50">
        <f t="shared" si="7"/>
        <v>43748.041666667108</v>
      </c>
    </row>
    <row r="186" spans="1:9" ht="15" thickBot="1" x14ac:dyDescent="0.25">
      <c r="A186" s="53">
        <v>183</v>
      </c>
      <c r="B186" s="61">
        <v>242075</v>
      </c>
      <c r="C186" s="54">
        <v>94.52</v>
      </c>
      <c r="D186" s="50">
        <f t="shared" si="6"/>
        <v>43748.000000000444</v>
      </c>
      <c r="F186" s="53">
        <v>183</v>
      </c>
      <c r="G186" s="61">
        <v>242075</v>
      </c>
      <c r="H186" s="54">
        <v>0</v>
      </c>
      <c r="I186" s="50">
        <f t="shared" si="7"/>
        <v>43748.000000000444</v>
      </c>
    </row>
    <row r="187" spans="1:9" ht="15" thickBot="1" x14ac:dyDescent="0.25">
      <c r="A187" s="53">
        <v>184</v>
      </c>
      <c r="B187" s="61">
        <v>242045.95833333334</v>
      </c>
      <c r="C187" s="54">
        <v>94.41</v>
      </c>
      <c r="D187" s="50">
        <f t="shared" si="6"/>
        <v>43747.95833333378</v>
      </c>
      <c r="F187" s="53">
        <v>184</v>
      </c>
      <c r="G187" s="61">
        <v>242045.95833333334</v>
      </c>
      <c r="H187" s="54">
        <v>0</v>
      </c>
      <c r="I187" s="50">
        <f t="shared" si="7"/>
        <v>43747.95833333378</v>
      </c>
    </row>
    <row r="188" spans="1:9" ht="15" thickBot="1" x14ac:dyDescent="0.25">
      <c r="A188" s="53">
        <v>185</v>
      </c>
      <c r="B188" s="61">
        <v>242045.91666666666</v>
      </c>
      <c r="C188" s="54">
        <v>94.2</v>
      </c>
      <c r="D188" s="50">
        <f t="shared" si="6"/>
        <v>43747.916666667115</v>
      </c>
      <c r="F188" s="53">
        <v>185</v>
      </c>
      <c r="G188" s="61">
        <v>242045.91666666666</v>
      </c>
      <c r="H188" s="54">
        <v>0</v>
      </c>
      <c r="I188" s="50">
        <f t="shared" si="7"/>
        <v>43747.916666667115</v>
      </c>
    </row>
    <row r="189" spans="1:9" ht="15" thickBot="1" x14ac:dyDescent="0.25">
      <c r="A189" s="53">
        <v>186</v>
      </c>
      <c r="B189" s="61">
        <v>242045.875</v>
      </c>
      <c r="C189" s="54">
        <v>94.03</v>
      </c>
      <c r="D189" s="50">
        <f t="shared" si="6"/>
        <v>43747.875000000451</v>
      </c>
      <c r="F189" s="53">
        <v>186</v>
      </c>
      <c r="G189" s="61">
        <v>242045.875</v>
      </c>
      <c r="H189" s="54">
        <v>0</v>
      </c>
      <c r="I189" s="50">
        <f t="shared" si="7"/>
        <v>43747.875000000451</v>
      </c>
    </row>
    <row r="190" spans="1:9" ht="15" thickBot="1" x14ac:dyDescent="0.25">
      <c r="A190" s="53">
        <v>187</v>
      </c>
      <c r="B190" s="61">
        <v>242045.83333333334</v>
      </c>
      <c r="C190" s="54">
        <v>94.04</v>
      </c>
      <c r="D190" s="50">
        <f t="shared" si="6"/>
        <v>43747.833333333787</v>
      </c>
      <c r="F190" s="53">
        <v>187</v>
      </c>
      <c r="G190" s="61">
        <v>242045.83333333334</v>
      </c>
      <c r="H190" s="54">
        <v>0</v>
      </c>
      <c r="I190" s="50">
        <f t="shared" si="7"/>
        <v>43747.833333333787</v>
      </c>
    </row>
    <row r="191" spans="1:9" ht="15" thickBot="1" x14ac:dyDescent="0.25">
      <c r="A191" s="53">
        <v>188</v>
      </c>
      <c r="B191" s="61">
        <v>242045.79166666666</v>
      </c>
      <c r="C191" s="54">
        <v>94.04</v>
      </c>
      <c r="D191" s="50">
        <f t="shared" si="6"/>
        <v>43747.791666667123</v>
      </c>
      <c r="F191" s="53">
        <v>188</v>
      </c>
      <c r="G191" s="61">
        <v>242045.79166666666</v>
      </c>
      <c r="H191" s="54">
        <v>0</v>
      </c>
      <c r="I191" s="50">
        <f t="shared" si="7"/>
        <v>43747.791666667123</v>
      </c>
    </row>
    <row r="192" spans="1:9" ht="15" thickBot="1" x14ac:dyDescent="0.25">
      <c r="A192" s="53">
        <v>189</v>
      </c>
      <c r="B192" s="61">
        <v>242045.75</v>
      </c>
      <c r="C192" s="54">
        <v>94.05</v>
      </c>
      <c r="D192" s="50">
        <f t="shared" si="6"/>
        <v>43747.750000000458</v>
      </c>
      <c r="F192" s="53">
        <v>189</v>
      </c>
      <c r="G192" s="61">
        <v>242045.75</v>
      </c>
      <c r="H192" s="54">
        <v>0</v>
      </c>
      <c r="I192" s="50">
        <f t="shared" si="7"/>
        <v>43747.750000000458</v>
      </c>
    </row>
    <row r="193" spans="1:9" ht="15" thickBot="1" x14ac:dyDescent="0.25">
      <c r="A193" s="53">
        <v>190</v>
      </c>
      <c r="B193" s="61">
        <v>242045.70833333334</v>
      </c>
      <c r="C193" s="54">
        <v>94.06</v>
      </c>
      <c r="D193" s="50">
        <f t="shared" si="6"/>
        <v>43747.708333333794</v>
      </c>
      <c r="F193" s="53">
        <v>190</v>
      </c>
      <c r="G193" s="61">
        <v>242045.70833333334</v>
      </c>
      <c r="H193" s="54">
        <v>0</v>
      </c>
      <c r="I193" s="50">
        <f t="shared" si="7"/>
        <v>43747.708333333794</v>
      </c>
    </row>
    <row r="194" spans="1:9" ht="15" thickBot="1" x14ac:dyDescent="0.25">
      <c r="A194" s="53">
        <v>191</v>
      </c>
      <c r="B194" s="61">
        <v>242045.66666666666</v>
      </c>
      <c r="C194" s="54">
        <v>94.07</v>
      </c>
      <c r="D194" s="50">
        <f t="shared" si="6"/>
        <v>43747.66666666713</v>
      </c>
      <c r="F194" s="53">
        <v>191</v>
      </c>
      <c r="G194" s="61">
        <v>242045.66666666666</v>
      </c>
      <c r="H194" s="54">
        <v>0</v>
      </c>
      <c r="I194" s="50">
        <f t="shared" si="7"/>
        <v>43747.66666666713</v>
      </c>
    </row>
    <row r="195" spans="1:9" ht="15" thickBot="1" x14ac:dyDescent="0.25">
      <c r="A195" s="53">
        <v>192</v>
      </c>
      <c r="B195" s="61">
        <v>242045.625</v>
      </c>
      <c r="C195" s="54">
        <v>94.07</v>
      </c>
      <c r="D195" s="50">
        <f t="shared" si="6"/>
        <v>43747.625000000466</v>
      </c>
      <c r="F195" s="53">
        <v>192</v>
      </c>
      <c r="G195" s="61">
        <v>242045.625</v>
      </c>
      <c r="H195" s="54">
        <v>0</v>
      </c>
      <c r="I195" s="50">
        <f t="shared" si="7"/>
        <v>43747.625000000466</v>
      </c>
    </row>
    <row r="196" spans="1:9" ht="15" thickBot="1" x14ac:dyDescent="0.25">
      <c r="A196" s="53">
        <v>193</v>
      </c>
      <c r="B196" s="61">
        <v>242045.58333333334</v>
      </c>
      <c r="C196" s="54">
        <v>94.08</v>
      </c>
      <c r="D196" s="50">
        <f t="shared" si="6"/>
        <v>43747.583333333801</v>
      </c>
      <c r="F196" s="53">
        <v>193</v>
      </c>
      <c r="G196" s="61">
        <v>242045.58333333334</v>
      </c>
      <c r="H196" s="54">
        <v>0</v>
      </c>
      <c r="I196" s="50">
        <f t="shared" si="7"/>
        <v>43747.583333333801</v>
      </c>
    </row>
    <row r="197" spans="1:9" ht="15" thickBot="1" x14ac:dyDescent="0.25">
      <c r="A197" s="53">
        <v>194</v>
      </c>
      <c r="B197" s="61">
        <v>242045.54166666666</v>
      </c>
      <c r="C197" s="54">
        <v>94.09</v>
      </c>
      <c r="D197" s="50">
        <f t="shared" si="6"/>
        <v>43747.541666667137</v>
      </c>
      <c r="F197" s="53">
        <v>194</v>
      </c>
      <c r="G197" s="61">
        <v>242045.54166666666</v>
      </c>
      <c r="H197" s="54">
        <v>0</v>
      </c>
      <c r="I197" s="50">
        <f t="shared" si="7"/>
        <v>43747.541666667137</v>
      </c>
    </row>
    <row r="198" spans="1:9" ht="15" thickBot="1" x14ac:dyDescent="0.25">
      <c r="A198" s="53">
        <v>195</v>
      </c>
      <c r="B198" s="61">
        <v>242045.5</v>
      </c>
      <c r="C198" s="54">
        <v>94.09</v>
      </c>
      <c r="D198" s="50">
        <f t="shared" ref="D198:D261" si="8">D197-$D$3</f>
        <v>43747.500000000473</v>
      </c>
      <c r="F198" s="53">
        <v>195</v>
      </c>
      <c r="G198" s="61">
        <v>242045.5</v>
      </c>
      <c r="H198" s="54">
        <v>0</v>
      </c>
      <c r="I198" s="50">
        <f t="shared" ref="I198:I261" si="9">I197-$D$3</f>
        <v>43747.500000000473</v>
      </c>
    </row>
    <row r="199" spans="1:9" ht="15" thickBot="1" x14ac:dyDescent="0.25">
      <c r="A199" s="53">
        <v>196</v>
      </c>
      <c r="B199" s="61">
        <v>242045.45833333334</v>
      </c>
      <c r="C199" s="54">
        <v>94.1</v>
      </c>
      <c r="D199" s="50">
        <f t="shared" si="8"/>
        <v>43747.458333333809</v>
      </c>
      <c r="F199" s="53">
        <v>196</v>
      </c>
      <c r="G199" s="61">
        <v>242045.45833333334</v>
      </c>
      <c r="H199" s="54">
        <v>0</v>
      </c>
      <c r="I199" s="50">
        <f t="shared" si="9"/>
        <v>43747.458333333809</v>
      </c>
    </row>
    <row r="200" spans="1:9" ht="15" thickBot="1" x14ac:dyDescent="0.25">
      <c r="A200" s="53">
        <v>197</v>
      </c>
      <c r="B200" s="61">
        <v>242045.41666666666</v>
      </c>
      <c r="C200" s="54">
        <v>94.11</v>
      </c>
      <c r="D200" s="50">
        <f t="shared" si="8"/>
        <v>43747.416666667144</v>
      </c>
      <c r="F200" s="53">
        <v>197</v>
      </c>
      <c r="G200" s="61">
        <v>242045.41666666666</v>
      </c>
      <c r="H200" s="54">
        <v>0</v>
      </c>
      <c r="I200" s="50">
        <f t="shared" si="9"/>
        <v>43747.416666667144</v>
      </c>
    </row>
    <row r="201" spans="1:9" ht="15" thickBot="1" x14ac:dyDescent="0.25">
      <c r="A201" s="53">
        <v>198</v>
      </c>
      <c r="B201" s="61">
        <v>242045.375</v>
      </c>
      <c r="C201" s="54">
        <v>94.11</v>
      </c>
      <c r="D201" s="50">
        <f t="shared" si="8"/>
        <v>43747.37500000048</v>
      </c>
      <c r="F201" s="53">
        <v>198</v>
      </c>
      <c r="G201" s="61">
        <v>242045.375</v>
      </c>
      <c r="H201" s="54">
        <v>0</v>
      </c>
      <c r="I201" s="50">
        <f t="shared" si="9"/>
        <v>43747.37500000048</v>
      </c>
    </row>
    <row r="202" spans="1:9" ht="15" thickBot="1" x14ac:dyDescent="0.25">
      <c r="A202" s="53">
        <v>199</v>
      </c>
      <c r="B202" s="61">
        <v>242045.33333333334</v>
      </c>
      <c r="C202" s="54">
        <v>94.12</v>
      </c>
      <c r="D202" s="50">
        <f t="shared" si="8"/>
        <v>43747.333333333816</v>
      </c>
      <c r="F202" s="53">
        <v>199</v>
      </c>
      <c r="G202" s="61">
        <v>242045.33333333334</v>
      </c>
      <c r="H202" s="54">
        <v>0</v>
      </c>
      <c r="I202" s="50">
        <f t="shared" si="9"/>
        <v>43747.333333333816</v>
      </c>
    </row>
    <row r="203" spans="1:9" ht="15" thickBot="1" x14ac:dyDescent="0.25">
      <c r="A203" s="53">
        <v>200</v>
      </c>
      <c r="B203" s="61">
        <v>242045.29166666666</v>
      </c>
      <c r="C203" s="54">
        <v>94.13</v>
      </c>
      <c r="D203" s="50">
        <f t="shared" si="8"/>
        <v>43747.291666667152</v>
      </c>
      <c r="F203" s="53">
        <v>200</v>
      </c>
      <c r="G203" s="61">
        <v>242045.29166666666</v>
      </c>
      <c r="H203" s="54">
        <v>0</v>
      </c>
      <c r="I203" s="50">
        <f t="shared" si="9"/>
        <v>43747.291666667152</v>
      </c>
    </row>
    <row r="204" spans="1:9" ht="15" thickBot="1" x14ac:dyDescent="0.25">
      <c r="A204" s="53">
        <v>201</v>
      </c>
      <c r="B204" s="61">
        <v>242045.25</v>
      </c>
      <c r="C204" s="54">
        <v>94.14</v>
      </c>
      <c r="D204" s="50">
        <f t="shared" si="8"/>
        <v>43747.250000000487</v>
      </c>
      <c r="F204" s="53">
        <v>201</v>
      </c>
      <c r="G204" s="61">
        <v>242045.25</v>
      </c>
      <c r="H204" s="54">
        <v>0</v>
      </c>
      <c r="I204" s="50">
        <f t="shared" si="9"/>
        <v>43747.250000000487</v>
      </c>
    </row>
    <row r="205" spans="1:9" ht="15" thickBot="1" x14ac:dyDescent="0.25">
      <c r="A205" s="53">
        <v>202</v>
      </c>
      <c r="B205" s="61">
        <v>242045.20833333334</v>
      </c>
      <c r="C205" s="54">
        <v>94.15</v>
      </c>
      <c r="D205" s="50">
        <f t="shared" si="8"/>
        <v>43747.208333333823</v>
      </c>
      <c r="F205" s="53">
        <v>202</v>
      </c>
      <c r="G205" s="61">
        <v>242045.20833333334</v>
      </c>
      <c r="H205" s="54">
        <v>0</v>
      </c>
      <c r="I205" s="50">
        <f t="shared" si="9"/>
        <v>43747.208333333823</v>
      </c>
    </row>
    <row r="206" spans="1:9" ht="15" thickBot="1" x14ac:dyDescent="0.25">
      <c r="A206" s="53">
        <v>203</v>
      </c>
      <c r="B206" s="61">
        <v>242045.16666666666</v>
      </c>
      <c r="C206" s="54">
        <v>94.16</v>
      </c>
      <c r="D206" s="50">
        <f t="shared" si="8"/>
        <v>43747.166666667159</v>
      </c>
      <c r="F206" s="53">
        <v>203</v>
      </c>
      <c r="G206" s="61">
        <v>242045.16666666666</v>
      </c>
      <c r="H206" s="54">
        <v>0</v>
      </c>
      <c r="I206" s="50">
        <f t="shared" si="9"/>
        <v>43747.166666667159</v>
      </c>
    </row>
    <row r="207" spans="1:9" ht="15" thickBot="1" x14ac:dyDescent="0.25">
      <c r="A207" s="53">
        <v>204</v>
      </c>
      <c r="B207" s="61">
        <v>242045.125</v>
      </c>
      <c r="C207" s="54">
        <v>94.17</v>
      </c>
      <c r="D207" s="50">
        <f t="shared" si="8"/>
        <v>43747.125000000495</v>
      </c>
      <c r="F207" s="53">
        <v>204</v>
      </c>
      <c r="G207" s="61">
        <v>242045.125</v>
      </c>
      <c r="H207" s="54">
        <v>0</v>
      </c>
      <c r="I207" s="50">
        <f t="shared" si="9"/>
        <v>43747.125000000495</v>
      </c>
    </row>
    <row r="208" spans="1:9" ht="15" thickBot="1" x14ac:dyDescent="0.25">
      <c r="A208" s="53">
        <v>205</v>
      </c>
      <c r="B208" s="61">
        <v>242045.08333333334</v>
      </c>
      <c r="C208" s="54">
        <v>94.18</v>
      </c>
      <c r="D208" s="50">
        <f t="shared" si="8"/>
        <v>43747.083333333831</v>
      </c>
      <c r="F208" s="53">
        <v>205</v>
      </c>
      <c r="G208" s="61">
        <v>242045.08333333334</v>
      </c>
      <c r="H208" s="54">
        <v>0</v>
      </c>
      <c r="I208" s="50">
        <f t="shared" si="9"/>
        <v>43747.083333333831</v>
      </c>
    </row>
    <row r="209" spans="1:9" ht="15" thickBot="1" x14ac:dyDescent="0.25">
      <c r="A209" s="53">
        <v>206</v>
      </c>
      <c r="B209" s="61">
        <v>242045.04166666666</v>
      </c>
      <c r="C209" s="54">
        <v>94.19</v>
      </c>
      <c r="D209" s="50">
        <f t="shared" si="8"/>
        <v>43747.041666667166</v>
      </c>
      <c r="F209" s="53">
        <v>206</v>
      </c>
      <c r="G209" s="61">
        <v>242045.04166666666</v>
      </c>
      <c r="H209" s="54">
        <v>0</v>
      </c>
      <c r="I209" s="50">
        <f t="shared" si="9"/>
        <v>43747.041666667166</v>
      </c>
    </row>
    <row r="210" spans="1:9" ht="15" thickBot="1" x14ac:dyDescent="0.25">
      <c r="A210" s="53">
        <v>207</v>
      </c>
      <c r="B210" s="61">
        <v>242045</v>
      </c>
      <c r="C210" s="54">
        <v>94.2</v>
      </c>
      <c r="D210" s="50">
        <f t="shared" si="8"/>
        <v>43747.000000000502</v>
      </c>
      <c r="F210" s="53">
        <v>207</v>
      </c>
      <c r="G210" s="61">
        <v>242045</v>
      </c>
      <c r="H210" s="54">
        <v>0</v>
      </c>
      <c r="I210" s="50">
        <f t="shared" si="9"/>
        <v>43747.000000000502</v>
      </c>
    </row>
    <row r="211" spans="1:9" ht="15" thickBot="1" x14ac:dyDescent="0.25">
      <c r="A211" s="53">
        <v>208</v>
      </c>
      <c r="B211" s="61">
        <v>242014.95833333334</v>
      </c>
      <c r="C211" s="54">
        <v>94.23</v>
      </c>
      <c r="D211" s="50">
        <f t="shared" si="8"/>
        <v>43746.958333333838</v>
      </c>
      <c r="F211" s="53">
        <v>208</v>
      </c>
      <c r="G211" s="61">
        <v>242014.95833333334</v>
      </c>
      <c r="H211" s="54">
        <v>0</v>
      </c>
      <c r="I211" s="50">
        <f t="shared" si="9"/>
        <v>43746.958333333838</v>
      </c>
    </row>
    <row r="212" spans="1:9" ht="15" thickBot="1" x14ac:dyDescent="0.25">
      <c r="A212" s="53">
        <v>209</v>
      </c>
      <c r="B212" s="61">
        <v>242014.91666666666</v>
      </c>
      <c r="C212" s="54">
        <v>94.34</v>
      </c>
      <c r="D212" s="50">
        <f t="shared" si="8"/>
        <v>43746.916666667174</v>
      </c>
      <c r="F212" s="53">
        <v>209</v>
      </c>
      <c r="G212" s="61">
        <v>242014.91666666666</v>
      </c>
      <c r="H212" s="54">
        <v>0</v>
      </c>
      <c r="I212" s="50">
        <f t="shared" si="9"/>
        <v>43746.916666667174</v>
      </c>
    </row>
    <row r="213" spans="1:9" ht="15" thickBot="1" x14ac:dyDescent="0.25">
      <c r="A213" s="53">
        <v>210</v>
      </c>
      <c r="B213" s="61">
        <v>242014.875</v>
      </c>
      <c r="C213" s="54">
        <v>94.92</v>
      </c>
      <c r="D213" s="50">
        <f t="shared" si="8"/>
        <v>43746.875000000509</v>
      </c>
      <c r="F213" s="53">
        <v>210</v>
      </c>
      <c r="G213" s="61">
        <v>242014.875</v>
      </c>
      <c r="H213" s="54">
        <v>0</v>
      </c>
      <c r="I213" s="50">
        <f t="shared" si="9"/>
        <v>43746.875000000509</v>
      </c>
    </row>
    <row r="214" spans="1:9" ht="15" thickBot="1" x14ac:dyDescent="0.25">
      <c r="A214" s="53">
        <v>211</v>
      </c>
      <c r="B214" s="61">
        <v>242014.83333333334</v>
      </c>
      <c r="C214" s="54">
        <v>95.34</v>
      </c>
      <c r="D214" s="50">
        <f t="shared" si="8"/>
        <v>43746.833333333845</v>
      </c>
      <c r="F214" s="53">
        <v>211</v>
      </c>
      <c r="G214" s="61">
        <v>242014.83333333334</v>
      </c>
      <c r="H214" s="54">
        <v>525.6</v>
      </c>
      <c r="I214" s="50">
        <f t="shared" si="9"/>
        <v>43746.833333333845</v>
      </c>
    </row>
    <row r="215" spans="1:9" ht="15" thickBot="1" x14ac:dyDescent="0.25">
      <c r="A215" s="53">
        <v>212</v>
      </c>
      <c r="B215" s="61">
        <v>242014.79166666666</v>
      </c>
      <c r="C215" s="54">
        <v>95.41</v>
      </c>
      <c r="D215" s="50">
        <f t="shared" si="8"/>
        <v>43746.791666667181</v>
      </c>
      <c r="F215" s="53">
        <v>212</v>
      </c>
      <c r="G215" s="61">
        <v>242014.79166666666</v>
      </c>
      <c r="H215" s="54">
        <v>571.79999999999995</v>
      </c>
      <c r="I215" s="50">
        <f t="shared" si="9"/>
        <v>43746.791666667181</v>
      </c>
    </row>
    <row r="216" spans="1:9" ht="15" thickBot="1" x14ac:dyDescent="0.25">
      <c r="A216" s="53">
        <v>213</v>
      </c>
      <c r="B216" s="61">
        <v>242014.75</v>
      </c>
      <c r="C216" s="54">
        <v>94.91</v>
      </c>
      <c r="D216" s="50">
        <f t="shared" si="8"/>
        <v>43746.750000000517</v>
      </c>
      <c r="F216" s="53">
        <v>213</v>
      </c>
      <c r="G216" s="61">
        <v>242014.75</v>
      </c>
      <c r="H216" s="54">
        <v>0</v>
      </c>
      <c r="I216" s="50">
        <f t="shared" si="9"/>
        <v>43746.750000000517</v>
      </c>
    </row>
    <row r="217" spans="1:9" ht="15" thickBot="1" x14ac:dyDescent="0.25">
      <c r="A217" s="53">
        <v>214</v>
      </c>
      <c r="B217" s="61">
        <v>242014.70833333334</v>
      </c>
      <c r="C217" s="54">
        <v>93.6</v>
      </c>
      <c r="D217" s="50">
        <f t="shared" si="8"/>
        <v>43746.708333333852</v>
      </c>
      <c r="F217" s="53">
        <v>214</v>
      </c>
      <c r="G217" s="61">
        <v>242014.70833333334</v>
      </c>
      <c r="H217" s="54">
        <v>0</v>
      </c>
      <c r="I217" s="50">
        <f t="shared" si="9"/>
        <v>43746.708333333852</v>
      </c>
    </row>
    <row r="218" spans="1:9" ht="15" thickBot="1" x14ac:dyDescent="0.25">
      <c r="A218" s="53">
        <v>215</v>
      </c>
      <c r="B218" s="61">
        <v>242014.66666666666</v>
      </c>
      <c r="C218" s="54">
        <v>92.83</v>
      </c>
      <c r="D218" s="50">
        <f t="shared" si="8"/>
        <v>43746.666666667188</v>
      </c>
      <c r="F218" s="53">
        <v>215</v>
      </c>
      <c r="G218" s="61">
        <v>242014.66666666666</v>
      </c>
      <c r="H218" s="54">
        <v>0</v>
      </c>
      <c r="I218" s="50">
        <f t="shared" si="9"/>
        <v>43746.666666667188</v>
      </c>
    </row>
    <row r="219" spans="1:9" ht="15" thickBot="1" x14ac:dyDescent="0.25">
      <c r="A219" s="53">
        <v>216</v>
      </c>
      <c r="B219" s="61">
        <v>242014.625</v>
      </c>
      <c r="C219" s="54">
        <v>92.83</v>
      </c>
      <c r="D219" s="50">
        <f t="shared" si="8"/>
        <v>43746.625000000524</v>
      </c>
      <c r="F219" s="53">
        <v>216</v>
      </c>
      <c r="G219" s="61">
        <v>242014.625</v>
      </c>
      <c r="H219" s="54">
        <v>0</v>
      </c>
      <c r="I219" s="50">
        <f t="shared" si="9"/>
        <v>43746.625000000524</v>
      </c>
    </row>
    <row r="220" spans="1:9" ht="15" thickBot="1" x14ac:dyDescent="0.25">
      <c r="A220" s="53">
        <v>217</v>
      </c>
      <c r="B220" s="61">
        <v>242014.58333333334</v>
      </c>
      <c r="C220" s="54">
        <v>92.83</v>
      </c>
      <c r="D220" s="50">
        <f t="shared" si="8"/>
        <v>43746.58333333386</v>
      </c>
      <c r="F220" s="53">
        <v>217</v>
      </c>
      <c r="G220" s="61">
        <v>242014.58333333334</v>
      </c>
      <c r="H220" s="54">
        <v>0</v>
      </c>
      <c r="I220" s="50">
        <f t="shared" si="9"/>
        <v>43746.58333333386</v>
      </c>
    </row>
    <row r="221" spans="1:9" ht="15" thickBot="1" x14ac:dyDescent="0.25">
      <c r="A221" s="53">
        <v>218</v>
      </c>
      <c r="B221" s="61">
        <v>242014.54166666666</v>
      </c>
      <c r="C221" s="54">
        <v>92.83</v>
      </c>
      <c r="D221" s="50">
        <f t="shared" si="8"/>
        <v>43746.541666667195</v>
      </c>
      <c r="F221" s="53">
        <v>218</v>
      </c>
      <c r="G221" s="61">
        <v>242014.54166666666</v>
      </c>
      <c r="H221" s="54">
        <v>0</v>
      </c>
      <c r="I221" s="50">
        <f t="shared" si="9"/>
        <v>43746.541666667195</v>
      </c>
    </row>
    <row r="222" spans="1:9" ht="15" thickBot="1" x14ac:dyDescent="0.25">
      <c r="A222" s="53">
        <v>219</v>
      </c>
      <c r="B222" s="61">
        <v>242014.5</v>
      </c>
      <c r="C222" s="54">
        <v>92.83</v>
      </c>
      <c r="D222" s="50">
        <f t="shared" si="8"/>
        <v>43746.500000000531</v>
      </c>
      <c r="F222" s="53">
        <v>219</v>
      </c>
      <c r="G222" s="61">
        <v>242014.5</v>
      </c>
      <c r="H222" s="54">
        <v>0</v>
      </c>
      <c r="I222" s="50">
        <f t="shared" si="9"/>
        <v>43746.500000000531</v>
      </c>
    </row>
    <row r="223" spans="1:9" ht="15" thickBot="1" x14ac:dyDescent="0.25">
      <c r="A223" s="53">
        <v>220</v>
      </c>
      <c r="B223" s="61">
        <v>242014.45833333334</v>
      </c>
      <c r="C223" s="54">
        <v>93.04</v>
      </c>
      <c r="D223" s="50">
        <f t="shared" si="8"/>
        <v>43746.458333333867</v>
      </c>
      <c r="F223" s="53">
        <v>220</v>
      </c>
      <c r="G223" s="61">
        <v>242014.45833333334</v>
      </c>
      <c r="H223" s="54">
        <v>0</v>
      </c>
      <c r="I223" s="50">
        <f t="shared" si="9"/>
        <v>43746.458333333867</v>
      </c>
    </row>
    <row r="224" spans="1:9" ht="15" thickBot="1" x14ac:dyDescent="0.25">
      <c r="A224" s="53">
        <v>221</v>
      </c>
      <c r="B224" s="61">
        <v>242014.41666666666</v>
      </c>
      <c r="C224" s="54">
        <v>94.41</v>
      </c>
      <c r="D224" s="50">
        <f t="shared" si="8"/>
        <v>43746.416666667203</v>
      </c>
      <c r="F224" s="53">
        <v>221</v>
      </c>
      <c r="G224" s="61">
        <v>242014.41666666666</v>
      </c>
      <c r="H224" s="54">
        <v>0</v>
      </c>
      <c r="I224" s="50">
        <f t="shared" si="9"/>
        <v>43746.416666667203</v>
      </c>
    </row>
    <row r="225" spans="1:9" ht="15" thickBot="1" x14ac:dyDescent="0.25">
      <c r="A225" s="53">
        <v>222</v>
      </c>
      <c r="B225" s="61">
        <v>242014.375</v>
      </c>
      <c r="C225" s="54">
        <v>95.57</v>
      </c>
      <c r="D225" s="50">
        <f t="shared" si="8"/>
        <v>43746.375000000538</v>
      </c>
      <c r="F225" s="53">
        <v>222</v>
      </c>
      <c r="G225" s="61">
        <v>242014.375</v>
      </c>
      <c r="H225" s="54">
        <v>673.2</v>
      </c>
      <c r="I225" s="50">
        <f t="shared" si="9"/>
        <v>43746.375000000538</v>
      </c>
    </row>
    <row r="226" spans="1:9" ht="15" thickBot="1" x14ac:dyDescent="0.25">
      <c r="A226" s="53">
        <v>223</v>
      </c>
      <c r="B226" s="61">
        <v>242014.33333333334</v>
      </c>
      <c r="C226" s="54">
        <v>95.6</v>
      </c>
      <c r="D226" s="50">
        <f t="shared" si="8"/>
        <v>43746.333333333874</v>
      </c>
      <c r="F226" s="53">
        <v>223</v>
      </c>
      <c r="G226" s="61">
        <v>242014.33333333334</v>
      </c>
      <c r="H226" s="54">
        <v>697</v>
      </c>
      <c r="I226" s="50">
        <f t="shared" si="9"/>
        <v>43746.333333333874</v>
      </c>
    </row>
    <row r="227" spans="1:9" ht="15" thickBot="1" x14ac:dyDescent="0.25">
      <c r="A227" s="53">
        <v>224</v>
      </c>
      <c r="B227" s="61">
        <v>242014.29166666666</v>
      </c>
      <c r="C227" s="54">
        <v>95.65</v>
      </c>
      <c r="D227" s="50">
        <f t="shared" si="8"/>
        <v>43746.29166666721</v>
      </c>
      <c r="F227" s="53">
        <v>224</v>
      </c>
      <c r="G227" s="61">
        <v>242014.29166666666</v>
      </c>
      <c r="H227" s="54">
        <v>730.1</v>
      </c>
      <c r="I227" s="50">
        <f t="shared" si="9"/>
        <v>43746.29166666721</v>
      </c>
    </row>
    <row r="228" spans="1:9" ht="15" thickBot="1" x14ac:dyDescent="0.25">
      <c r="A228" s="53">
        <v>225</v>
      </c>
      <c r="B228" s="61">
        <v>242014.25</v>
      </c>
      <c r="C228" s="54">
        <v>95.69</v>
      </c>
      <c r="D228" s="50">
        <f t="shared" si="8"/>
        <v>43746.250000000546</v>
      </c>
      <c r="F228" s="53">
        <v>225</v>
      </c>
      <c r="G228" s="61">
        <v>242014.25</v>
      </c>
      <c r="H228" s="54">
        <v>753.5</v>
      </c>
      <c r="I228" s="50">
        <f t="shared" si="9"/>
        <v>43746.250000000546</v>
      </c>
    </row>
    <row r="229" spans="1:9" ht="15" thickBot="1" x14ac:dyDescent="0.25">
      <c r="A229" s="53">
        <v>226</v>
      </c>
      <c r="B229" s="61">
        <v>242014.20833333334</v>
      </c>
      <c r="C229" s="54">
        <v>95.73</v>
      </c>
      <c r="D229" s="50">
        <f t="shared" si="8"/>
        <v>43746.208333333881</v>
      </c>
      <c r="F229" s="53">
        <v>226</v>
      </c>
      <c r="G229" s="61">
        <v>242014.20833333334</v>
      </c>
      <c r="H229" s="54">
        <v>780.8</v>
      </c>
      <c r="I229" s="50">
        <f t="shared" si="9"/>
        <v>43746.208333333881</v>
      </c>
    </row>
    <row r="230" spans="1:9" ht="15" thickBot="1" x14ac:dyDescent="0.25">
      <c r="A230" s="53">
        <v>227</v>
      </c>
      <c r="B230" s="61">
        <v>242014.16666666666</v>
      </c>
      <c r="C230" s="54">
        <v>95.78</v>
      </c>
      <c r="D230" s="50">
        <f t="shared" si="8"/>
        <v>43746.166666667217</v>
      </c>
      <c r="F230" s="53">
        <v>227</v>
      </c>
      <c r="G230" s="61">
        <v>242014.16666666666</v>
      </c>
      <c r="H230" s="54">
        <v>809.4</v>
      </c>
      <c r="I230" s="50">
        <f t="shared" si="9"/>
        <v>43746.166666667217</v>
      </c>
    </row>
    <row r="231" spans="1:9" ht="15" thickBot="1" x14ac:dyDescent="0.25">
      <c r="A231" s="53">
        <v>228</v>
      </c>
      <c r="B231" s="61">
        <v>242014.125</v>
      </c>
      <c r="C231" s="54">
        <v>95.82</v>
      </c>
      <c r="D231" s="50">
        <f t="shared" si="8"/>
        <v>43746.125000000553</v>
      </c>
      <c r="F231" s="53">
        <v>228</v>
      </c>
      <c r="G231" s="61">
        <v>242014.125</v>
      </c>
      <c r="H231" s="54">
        <v>837.4</v>
      </c>
      <c r="I231" s="50">
        <f t="shared" si="9"/>
        <v>43746.125000000553</v>
      </c>
    </row>
    <row r="232" spans="1:9" ht="15" thickBot="1" x14ac:dyDescent="0.25">
      <c r="A232" s="53">
        <v>229</v>
      </c>
      <c r="B232" s="61">
        <v>242014.08333333334</v>
      </c>
      <c r="C232" s="54">
        <v>95.87</v>
      </c>
      <c r="D232" s="50">
        <f t="shared" si="8"/>
        <v>43746.083333333889</v>
      </c>
      <c r="F232" s="53">
        <v>229</v>
      </c>
      <c r="G232" s="61">
        <v>242014.08333333334</v>
      </c>
      <c r="H232" s="54">
        <v>870.5</v>
      </c>
      <c r="I232" s="50">
        <f t="shared" si="9"/>
        <v>43746.083333333889</v>
      </c>
    </row>
    <row r="233" spans="1:9" ht="15" thickBot="1" x14ac:dyDescent="0.25">
      <c r="A233" s="53">
        <v>230</v>
      </c>
      <c r="B233" s="61">
        <v>242014.04166666666</v>
      </c>
      <c r="C233" s="54">
        <v>95.92</v>
      </c>
      <c r="D233" s="50">
        <f t="shared" si="8"/>
        <v>43746.041666667224</v>
      </c>
      <c r="F233" s="53">
        <v>230</v>
      </c>
      <c r="G233" s="61">
        <v>242014.04166666666</v>
      </c>
      <c r="H233" s="54">
        <v>902.7</v>
      </c>
      <c r="I233" s="50">
        <f t="shared" si="9"/>
        <v>43746.041666667224</v>
      </c>
    </row>
    <row r="234" spans="1:9" ht="15" thickBot="1" x14ac:dyDescent="0.25">
      <c r="A234" s="53">
        <v>231</v>
      </c>
      <c r="B234" s="61">
        <v>242014</v>
      </c>
      <c r="C234" s="54">
        <v>95.97</v>
      </c>
      <c r="D234" s="50">
        <f t="shared" si="8"/>
        <v>43746.00000000056</v>
      </c>
      <c r="F234" s="53">
        <v>231</v>
      </c>
      <c r="G234" s="61">
        <v>242014</v>
      </c>
      <c r="H234" s="54">
        <v>936.9</v>
      </c>
      <c r="I234" s="50">
        <f t="shared" si="9"/>
        <v>43746.00000000056</v>
      </c>
    </row>
    <row r="235" spans="1:9" ht="15" thickBot="1" x14ac:dyDescent="0.25">
      <c r="A235" s="53">
        <v>232</v>
      </c>
      <c r="B235" s="61">
        <v>241983.95833333334</v>
      </c>
      <c r="C235" s="54">
        <v>96.01</v>
      </c>
      <c r="D235" s="50">
        <f t="shared" si="8"/>
        <v>43745.958333333896</v>
      </c>
      <c r="F235" s="53">
        <v>232</v>
      </c>
      <c r="G235" s="61">
        <v>241983.95833333334</v>
      </c>
      <c r="H235" s="54">
        <v>962.9</v>
      </c>
      <c r="I235" s="50">
        <f t="shared" si="9"/>
        <v>43745.958333333896</v>
      </c>
    </row>
    <row r="236" spans="1:9" ht="15" thickBot="1" x14ac:dyDescent="0.25">
      <c r="A236" s="53">
        <v>233</v>
      </c>
      <c r="B236" s="61">
        <v>241983.91666666666</v>
      </c>
      <c r="C236" s="54">
        <v>96.06</v>
      </c>
      <c r="D236" s="50">
        <f t="shared" si="8"/>
        <v>43745.916666667232</v>
      </c>
      <c r="F236" s="53">
        <v>233</v>
      </c>
      <c r="G236" s="61">
        <v>241983.91666666666</v>
      </c>
      <c r="H236" s="54">
        <v>994</v>
      </c>
      <c r="I236" s="50">
        <f t="shared" si="9"/>
        <v>43745.916666667232</v>
      </c>
    </row>
    <row r="237" spans="1:9" ht="15" thickBot="1" x14ac:dyDescent="0.25">
      <c r="A237" s="53">
        <v>234</v>
      </c>
      <c r="B237" s="61">
        <v>241983.875</v>
      </c>
      <c r="C237" s="54">
        <v>96.1</v>
      </c>
      <c r="D237" s="50">
        <f t="shared" si="8"/>
        <v>43745.875000000568</v>
      </c>
      <c r="F237" s="53">
        <v>234</v>
      </c>
      <c r="G237" s="61">
        <v>241983.875</v>
      </c>
      <c r="H237" s="62">
        <v>1025.7</v>
      </c>
      <c r="I237" s="50">
        <f t="shared" si="9"/>
        <v>43745.875000000568</v>
      </c>
    </row>
    <row r="238" spans="1:9" ht="15" thickBot="1" x14ac:dyDescent="0.25">
      <c r="A238" s="53">
        <v>235</v>
      </c>
      <c r="B238" s="61">
        <v>241983.83333333334</v>
      </c>
      <c r="C238" s="54">
        <v>96.14</v>
      </c>
      <c r="D238" s="50">
        <f t="shared" si="8"/>
        <v>43745.833333333903</v>
      </c>
      <c r="F238" s="53">
        <v>235</v>
      </c>
      <c r="G238" s="61">
        <v>241983.83333333334</v>
      </c>
      <c r="H238" s="62">
        <v>1051.0999999999999</v>
      </c>
      <c r="I238" s="50">
        <f t="shared" si="9"/>
        <v>43745.833333333903</v>
      </c>
    </row>
    <row r="239" spans="1:9" ht="15" thickBot="1" x14ac:dyDescent="0.25">
      <c r="A239" s="53">
        <v>236</v>
      </c>
      <c r="B239" s="61">
        <v>241983.79166666666</v>
      </c>
      <c r="C239" s="54">
        <v>96.19</v>
      </c>
      <c r="D239" s="50">
        <f t="shared" si="8"/>
        <v>43745.791666667239</v>
      </c>
      <c r="F239" s="53">
        <v>236</v>
      </c>
      <c r="G239" s="61">
        <v>241983.79166666666</v>
      </c>
      <c r="H239" s="62">
        <v>1081.3</v>
      </c>
      <c r="I239" s="50">
        <f t="shared" si="9"/>
        <v>43745.791666667239</v>
      </c>
    </row>
    <row r="240" spans="1:9" ht="15" thickBot="1" x14ac:dyDescent="0.25">
      <c r="A240" s="53">
        <v>237</v>
      </c>
      <c r="B240" s="61">
        <v>241983.75</v>
      </c>
      <c r="C240" s="54">
        <v>96.24</v>
      </c>
      <c r="D240" s="50">
        <f t="shared" si="8"/>
        <v>43745.750000000575</v>
      </c>
      <c r="F240" s="53">
        <v>237</v>
      </c>
      <c r="G240" s="61">
        <v>241983.75</v>
      </c>
      <c r="H240" s="62">
        <v>1115.0999999999999</v>
      </c>
      <c r="I240" s="50">
        <f t="shared" si="9"/>
        <v>43745.750000000575</v>
      </c>
    </row>
    <row r="241" spans="1:9" ht="15" thickBot="1" x14ac:dyDescent="0.25">
      <c r="A241" s="53">
        <v>238</v>
      </c>
      <c r="B241" s="61">
        <v>241983.70833333334</v>
      </c>
      <c r="C241" s="54">
        <v>96.28</v>
      </c>
      <c r="D241" s="50">
        <f t="shared" si="8"/>
        <v>43745.708333333911</v>
      </c>
      <c r="F241" s="53">
        <v>238</v>
      </c>
      <c r="G241" s="61">
        <v>241983.70833333334</v>
      </c>
      <c r="H241" s="62">
        <v>1144.0999999999999</v>
      </c>
      <c r="I241" s="50">
        <f t="shared" si="9"/>
        <v>43745.708333333911</v>
      </c>
    </row>
    <row r="242" spans="1:9" ht="15" thickBot="1" x14ac:dyDescent="0.25">
      <c r="A242" s="53">
        <v>239</v>
      </c>
      <c r="B242" s="61">
        <v>241983.66666666666</v>
      </c>
      <c r="C242" s="54">
        <v>96.33</v>
      </c>
      <c r="D242" s="50">
        <f t="shared" si="8"/>
        <v>43745.666666667246</v>
      </c>
      <c r="F242" s="53">
        <v>239</v>
      </c>
      <c r="G242" s="61">
        <v>241983.66666666666</v>
      </c>
      <c r="H242" s="62">
        <v>1179.8</v>
      </c>
      <c r="I242" s="50">
        <f t="shared" si="9"/>
        <v>43745.666666667246</v>
      </c>
    </row>
    <row r="243" spans="1:9" ht="15" thickBot="1" x14ac:dyDescent="0.25">
      <c r="A243" s="53">
        <v>240</v>
      </c>
      <c r="B243" s="61">
        <v>241983.625</v>
      </c>
      <c r="C243" s="54">
        <v>96.37</v>
      </c>
      <c r="D243" s="50">
        <f t="shared" si="8"/>
        <v>43745.625000000582</v>
      </c>
      <c r="F243" s="53">
        <v>240</v>
      </c>
      <c r="G243" s="61">
        <v>241983.625</v>
      </c>
      <c r="H243" s="62">
        <v>1205</v>
      </c>
      <c r="I243" s="50">
        <f t="shared" si="9"/>
        <v>43745.625000000582</v>
      </c>
    </row>
    <row r="244" spans="1:9" ht="15" thickBot="1" x14ac:dyDescent="0.25">
      <c r="A244" s="53">
        <v>241</v>
      </c>
      <c r="B244" s="61">
        <v>241983.58333333334</v>
      </c>
      <c r="C244" s="54">
        <v>96.41</v>
      </c>
      <c r="D244" s="50">
        <f t="shared" si="8"/>
        <v>43745.583333333918</v>
      </c>
      <c r="F244" s="53">
        <v>241</v>
      </c>
      <c r="G244" s="61">
        <v>241983.58333333334</v>
      </c>
      <c r="H244" s="62">
        <v>1230.4000000000001</v>
      </c>
      <c r="I244" s="50">
        <f t="shared" si="9"/>
        <v>43745.583333333918</v>
      </c>
    </row>
    <row r="245" spans="1:9" ht="15" thickBot="1" x14ac:dyDescent="0.25">
      <c r="A245" s="53">
        <v>242</v>
      </c>
      <c r="B245" s="61">
        <v>241983.54166666666</v>
      </c>
      <c r="C245" s="54">
        <v>96.45</v>
      </c>
      <c r="D245" s="50">
        <f t="shared" si="8"/>
        <v>43745.541666667254</v>
      </c>
      <c r="F245" s="53">
        <v>242</v>
      </c>
      <c r="G245" s="61">
        <v>241983.54166666666</v>
      </c>
      <c r="H245" s="62">
        <v>1266</v>
      </c>
      <c r="I245" s="50">
        <f t="shared" si="9"/>
        <v>43745.541666667254</v>
      </c>
    </row>
    <row r="246" spans="1:9" ht="15" thickBot="1" x14ac:dyDescent="0.25">
      <c r="A246" s="53">
        <v>243</v>
      </c>
      <c r="B246" s="61">
        <v>241983.5</v>
      </c>
      <c r="C246" s="54">
        <v>96.48</v>
      </c>
      <c r="D246" s="50">
        <f t="shared" si="8"/>
        <v>43745.500000000589</v>
      </c>
      <c r="F246" s="53">
        <v>243</v>
      </c>
      <c r="G246" s="61">
        <v>241983.5</v>
      </c>
      <c r="H246" s="62">
        <v>1283</v>
      </c>
      <c r="I246" s="50">
        <f t="shared" si="9"/>
        <v>43745.500000000589</v>
      </c>
    </row>
    <row r="247" spans="1:9" ht="15" thickBot="1" x14ac:dyDescent="0.25">
      <c r="A247" s="53">
        <v>244</v>
      </c>
      <c r="B247" s="61">
        <v>241983.45833333334</v>
      </c>
      <c r="C247" s="54">
        <v>96.52</v>
      </c>
      <c r="D247" s="50">
        <f t="shared" si="8"/>
        <v>43745.458333333925</v>
      </c>
      <c r="F247" s="53">
        <v>244</v>
      </c>
      <c r="G247" s="61">
        <v>241983.45833333334</v>
      </c>
      <c r="H247" s="62">
        <v>1311</v>
      </c>
      <c r="I247" s="50">
        <f t="shared" si="9"/>
        <v>43745.458333333925</v>
      </c>
    </row>
    <row r="248" spans="1:9" ht="15" thickBot="1" x14ac:dyDescent="0.25">
      <c r="A248" s="53">
        <v>245</v>
      </c>
      <c r="B248" s="61">
        <v>241983.41666666666</v>
      </c>
      <c r="C248" s="54">
        <v>96.53</v>
      </c>
      <c r="D248" s="50">
        <f t="shared" si="8"/>
        <v>43745.416666667261</v>
      </c>
      <c r="F248" s="53">
        <v>245</v>
      </c>
      <c r="G248" s="61">
        <v>241983.41666666666</v>
      </c>
      <c r="H248" s="62">
        <v>1321.2</v>
      </c>
      <c r="I248" s="50">
        <f t="shared" si="9"/>
        <v>43745.416666667261</v>
      </c>
    </row>
    <row r="249" spans="1:9" ht="15" thickBot="1" x14ac:dyDescent="0.25">
      <c r="A249" s="53">
        <v>246</v>
      </c>
      <c r="B249" s="61">
        <v>241983.375</v>
      </c>
      <c r="C249" s="54">
        <v>96.57</v>
      </c>
      <c r="D249" s="50">
        <f t="shared" si="8"/>
        <v>43745.375000000597</v>
      </c>
      <c r="F249" s="53">
        <v>246</v>
      </c>
      <c r="G249" s="61">
        <v>241983.375</v>
      </c>
      <c r="H249" s="62">
        <v>1354</v>
      </c>
      <c r="I249" s="50">
        <f t="shared" si="9"/>
        <v>43745.375000000597</v>
      </c>
    </row>
    <row r="250" spans="1:9" ht="15" thickBot="1" x14ac:dyDescent="0.25">
      <c r="A250" s="53">
        <v>247</v>
      </c>
      <c r="B250" s="61">
        <v>241983.33333333334</v>
      </c>
      <c r="C250" s="54">
        <v>96.59</v>
      </c>
      <c r="D250" s="50">
        <f t="shared" si="8"/>
        <v>43745.333333333932</v>
      </c>
      <c r="F250" s="53">
        <v>247</v>
      </c>
      <c r="G250" s="61">
        <v>241983.33333333334</v>
      </c>
      <c r="H250" s="62">
        <v>1365.7</v>
      </c>
      <c r="I250" s="50">
        <f t="shared" si="9"/>
        <v>43745.333333333932</v>
      </c>
    </row>
    <row r="251" spans="1:9" ht="15" thickBot="1" x14ac:dyDescent="0.25">
      <c r="A251" s="53">
        <v>248</v>
      </c>
      <c r="B251" s="61">
        <v>241983.29166666666</v>
      </c>
      <c r="C251" s="54">
        <v>96.62</v>
      </c>
      <c r="D251" s="50">
        <f t="shared" si="8"/>
        <v>43745.291666667268</v>
      </c>
      <c r="F251" s="53">
        <v>248</v>
      </c>
      <c r="G251" s="61">
        <v>241983.29166666666</v>
      </c>
      <c r="H251" s="62">
        <v>1389.3</v>
      </c>
      <c r="I251" s="50">
        <f t="shared" si="9"/>
        <v>43745.291666667268</v>
      </c>
    </row>
    <row r="252" spans="1:9" ht="15" thickBot="1" x14ac:dyDescent="0.25">
      <c r="A252" s="53">
        <v>249</v>
      </c>
      <c r="B252" s="61">
        <v>241983.25</v>
      </c>
      <c r="C252" s="54">
        <v>96.66</v>
      </c>
      <c r="D252" s="50">
        <f t="shared" si="8"/>
        <v>43745.250000000604</v>
      </c>
      <c r="F252" s="53">
        <v>249</v>
      </c>
      <c r="G252" s="61">
        <v>241983.25</v>
      </c>
      <c r="H252" s="62">
        <v>1413.7</v>
      </c>
      <c r="I252" s="50">
        <f t="shared" si="9"/>
        <v>43745.250000000604</v>
      </c>
    </row>
    <row r="253" spans="1:9" ht="15" thickBot="1" x14ac:dyDescent="0.25">
      <c r="A253" s="53">
        <v>250</v>
      </c>
      <c r="B253" s="61">
        <v>241983.20833333334</v>
      </c>
      <c r="C253" s="54">
        <v>96.69</v>
      </c>
      <c r="D253" s="50">
        <f t="shared" si="8"/>
        <v>43745.20833333394</v>
      </c>
      <c r="F253" s="53">
        <v>250</v>
      </c>
      <c r="G253" s="61">
        <v>241983.20833333334</v>
      </c>
      <c r="H253" s="62">
        <v>1435.9</v>
      </c>
      <c r="I253" s="50">
        <f t="shared" si="9"/>
        <v>43745.20833333394</v>
      </c>
    </row>
    <row r="254" spans="1:9" ht="15" thickBot="1" x14ac:dyDescent="0.25">
      <c r="A254" s="53">
        <v>251</v>
      </c>
      <c r="B254" s="61">
        <v>241983.16666666666</v>
      </c>
      <c r="C254" s="54">
        <v>96.72</v>
      </c>
      <c r="D254" s="50">
        <f t="shared" si="8"/>
        <v>43745.166666667275</v>
      </c>
      <c r="F254" s="53">
        <v>251</v>
      </c>
      <c r="G254" s="61">
        <v>241983.16666666666</v>
      </c>
      <c r="H254" s="62">
        <v>1462.4</v>
      </c>
      <c r="I254" s="50">
        <f t="shared" si="9"/>
        <v>43745.166666667275</v>
      </c>
    </row>
    <row r="255" spans="1:9" ht="15" thickBot="1" x14ac:dyDescent="0.25">
      <c r="A255" s="53">
        <v>252</v>
      </c>
      <c r="B255" s="61">
        <v>241983.125</v>
      </c>
      <c r="C255" s="54">
        <v>96.75</v>
      </c>
      <c r="D255" s="50">
        <f t="shared" si="8"/>
        <v>43745.125000000611</v>
      </c>
      <c r="F255" s="53">
        <v>252</v>
      </c>
      <c r="G255" s="61">
        <v>241983.125</v>
      </c>
      <c r="H255" s="62">
        <v>1484</v>
      </c>
      <c r="I255" s="50">
        <f t="shared" si="9"/>
        <v>43745.125000000611</v>
      </c>
    </row>
    <row r="256" spans="1:9" ht="15" thickBot="1" x14ac:dyDescent="0.25">
      <c r="A256" s="53">
        <v>253</v>
      </c>
      <c r="B256" s="61">
        <v>241983.08333333334</v>
      </c>
      <c r="C256" s="54">
        <v>96.77</v>
      </c>
      <c r="D256" s="50">
        <f t="shared" si="8"/>
        <v>43745.083333333947</v>
      </c>
      <c r="F256" s="53">
        <v>253</v>
      </c>
      <c r="G256" s="61">
        <v>241983.08333333334</v>
      </c>
      <c r="H256" s="62">
        <v>1504</v>
      </c>
      <c r="I256" s="50">
        <f t="shared" si="9"/>
        <v>43745.083333333947</v>
      </c>
    </row>
    <row r="257" spans="1:9" ht="15" thickBot="1" x14ac:dyDescent="0.25">
      <c r="A257" s="53">
        <v>254</v>
      </c>
      <c r="B257" s="61">
        <v>241983.04166666666</v>
      </c>
      <c r="C257" s="54">
        <v>96.8</v>
      </c>
      <c r="D257" s="50">
        <f t="shared" si="8"/>
        <v>43745.041666667283</v>
      </c>
      <c r="F257" s="53">
        <v>254</v>
      </c>
      <c r="G257" s="61">
        <v>241983.04166666666</v>
      </c>
      <c r="H257" s="62">
        <v>1522.5</v>
      </c>
      <c r="I257" s="50">
        <f t="shared" si="9"/>
        <v>43745.041666667283</v>
      </c>
    </row>
    <row r="258" spans="1:9" ht="15" thickBot="1" x14ac:dyDescent="0.25">
      <c r="A258" s="53">
        <v>255</v>
      </c>
      <c r="B258" s="61">
        <v>241983</v>
      </c>
      <c r="C258" s="54">
        <v>96.82</v>
      </c>
      <c r="D258" s="50">
        <f t="shared" si="8"/>
        <v>43745.000000000618</v>
      </c>
      <c r="F258" s="53">
        <v>255</v>
      </c>
      <c r="G258" s="61">
        <v>241983</v>
      </c>
      <c r="H258" s="62">
        <v>1535.4</v>
      </c>
      <c r="I258" s="50">
        <f t="shared" si="9"/>
        <v>43745.000000000618</v>
      </c>
    </row>
    <row r="259" spans="1:9" ht="15" thickBot="1" x14ac:dyDescent="0.25">
      <c r="A259" s="53">
        <v>256</v>
      </c>
      <c r="B259" s="61">
        <v>241953.95833333334</v>
      </c>
      <c r="C259" s="54">
        <v>96.86</v>
      </c>
      <c r="D259" s="50">
        <f t="shared" si="8"/>
        <v>43744.958333333954</v>
      </c>
      <c r="F259" s="53">
        <v>256</v>
      </c>
      <c r="G259" s="61">
        <v>241953.95833333334</v>
      </c>
      <c r="H259" s="62">
        <v>1565.8</v>
      </c>
      <c r="I259" s="50">
        <f t="shared" si="9"/>
        <v>43744.958333333954</v>
      </c>
    </row>
    <row r="260" spans="1:9" ht="15" thickBot="1" x14ac:dyDescent="0.25">
      <c r="A260" s="53">
        <v>257</v>
      </c>
      <c r="B260" s="61">
        <v>241953.91666666666</v>
      </c>
      <c r="C260" s="54">
        <v>96.88</v>
      </c>
      <c r="D260" s="50">
        <f t="shared" si="8"/>
        <v>43744.91666666729</v>
      </c>
      <c r="F260" s="53">
        <v>257</v>
      </c>
      <c r="G260" s="61">
        <v>241953.91666666666</v>
      </c>
      <c r="H260" s="62">
        <v>1581.8</v>
      </c>
      <c r="I260" s="50">
        <f t="shared" si="9"/>
        <v>43744.91666666729</v>
      </c>
    </row>
    <row r="261" spans="1:9" ht="15" thickBot="1" x14ac:dyDescent="0.25">
      <c r="A261" s="53">
        <v>258</v>
      </c>
      <c r="B261" s="61">
        <v>241953.875</v>
      </c>
      <c r="C261" s="54">
        <v>96.9</v>
      </c>
      <c r="D261" s="50">
        <f t="shared" si="8"/>
        <v>43744.875000000626</v>
      </c>
      <c r="F261" s="53">
        <v>258</v>
      </c>
      <c r="G261" s="61">
        <v>241953.875</v>
      </c>
      <c r="H261" s="62">
        <v>1597.7</v>
      </c>
      <c r="I261" s="50">
        <f t="shared" si="9"/>
        <v>43744.875000000626</v>
      </c>
    </row>
    <row r="262" spans="1:9" ht="15" thickBot="1" x14ac:dyDescent="0.25">
      <c r="A262" s="53">
        <v>259</v>
      </c>
      <c r="B262" s="61">
        <v>241953.83333333334</v>
      </c>
      <c r="C262" s="54">
        <v>96.93</v>
      </c>
      <c r="D262" s="50">
        <f t="shared" ref="D262:D325" si="10">D261-$D$3</f>
        <v>43744.833333333961</v>
      </c>
      <c r="F262" s="53">
        <v>259</v>
      </c>
      <c r="G262" s="61">
        <v>241953.83333333334</v>
      </c>
      <c r="H262" s="62">
        <v>1622.9</v>
      </c>
      <c r="I262" s="50">
        <f t="shared" ref="I262:I325" si="11">I261-$D$3</f>
        <v>43744.833333333961</v>
      </c>
    </row>
    <row r="263" spans="1:9" ht="15" thickBot="1" x14ac:dyDescent="0.25">
      <c r="A263" s="53">
        <v>260</v>
      </c>
      <c r="B263" s="61">
        <v>241953.79166666666</v>
      </c>
      <c r="C263" s="54">
        <v>96.96</v>
      </c>
      <c r="D263" s="50">
        <f t="shared" si="10"/>
        <v>43744.791666667297</v>
      </c>
      <c r="F263" s="53">
        <v>260</v>
      </c>
      <c r="G263" s="61">
        <v>241953.79166666666</v>
      </c>
      <c r="H263" s="62">
        <v>1650.6</v>
      </c>
      <c r="I263" s="50">
        <f t="shared" si="11"/>
        <v>43744.791666667297</v>
      </c>
    </row>
    <row r="264" spans="1:9" ht="15" thickBot="1" x14ac:dyDescent="0.25">
      <c r="A264" s="53">
        <v>261</v>
      </c>
      <c r="B264" s="61">
        <v>241953.75</v>
      </c>
      <c r="C264" s="54">
        <v>96.98</v>
      </c>
      <c r="D264" s="50">
        <f t="shared" si="10"/>
        <v>43744.750000000633</v>
      </c>
      <c r="F264" s="53">
        <v>261</v>
      </c>
      <c r="G264" s="61">
        <v>241953.75</v>
      </c>
      <c r="H264" s="62">
        <v>1666.4</v>
      </c>
      <c r="I264" s="50">
        <f t="shared" si="11"/>
        <v>43744.750000000633</v>
      </c>
    </row>
    <row r="265" spans="1:9" ht="15" thickBot="1" x14ac:dyDescent="0.25">
      <c r="A265" s="53">
        <v>262</v>
      </c>
      <c r="B265" s="61">
        <v>241953.70833333334</v>
      </c>
      <c r="C265" s="54">
        <v>97.02</v>
      </c>
      <c r="D265" s="50">
        <f t="shared" si="10"/>
        <v>43744.708333333969</v>
      </c>
      <c r="F265" s="53">
        <v>262</v>
      </c>
      <c r="G265" s="61">
        <v>241953.70833333334</v>
      </c>
      <c r="H265" s="62">
        <v>1690.1</v>
      </c>
      <c r="I265" s="50">
        <f t="shared" si="11"/>
        <v>43744.708333333969</v>
      </c>
    </row>
    <row r="266" spans="1:9" ht="15" thickBot="1" x14ac:dyDescent="0.25">
      <c r="A266" s="53">
        <v>263</v>
      </c>
      <c r="B266" s="61">
        <v>241953.66666666666</v>
      </c>
      <c r="C266" s="54">
        <v>97.04</v>
      </c>
      <c r="D266" s="50">
        <f t="shared" si="10"/>
        <v>43744.666666667305</v>
      </c>
      <c r="F266" s="53">
        <v>263</v>
      </c>
      <c r="G266" s="61">
        <v>241953.66666666666</v>
      </c>
      <c r="H266" s="62">
        <v>1711.6</v>
      </c>
      <c r="I266" s="50">
        <f t="shared" si="11"/>
        <v>43744.666666667305</v>
      </c>
    </row>
    <row r="267" spans="1:9" ht="15" thickBot="1" x14ac:dyDescent="0.25">
      <c r="A267" s="53">
        <v>264</v>
      </c>
      <c r="B267" s="61">
        <v>241953.625</v>
      </c>
      <c r="C267" s="54">
        <v>97.07</v>
      </c>
      <c r="D267" s="50">
        <f t="shared" si="10"/>
        <v>43744.62500000064</v>
      </c>
      <c r="F267" s="53">
        <v>264</v>
      </c>
      <c r="G267" s="61">
        <v>241953.625</v>
      </c>
      <c r="H267" s="62">
        <v>1733</v>
      </c>
      <c r="I267" s="50">
        <f t="shared" si="11"/>
        <v>43744.62500000064</v>
      </c>
    </row>
    <row r="268" spans="1:9" ht="15" thickBot="1" x14ac:dyDescent="0.25">
      <c r="A268" s="53">
        <v>265</v>
      </c>
      <c r="B268" s="61">
        <v>241953.58333333334</v>
      </c>
      <c r="C268" s="54">
        <v>97.07</v>
      </c>
      <c r="D268" s="50">
        <f t="shared" si="10"/>
        <v>43744.583333333976</v>
      </c>
      <c r="F268" s="53">
        <v>265</v>
      </c>
      <c r="G268" s="61">
        <v>241953.58333333334</v>
      </c>
      <c r="H268" s="62">
        <v>1732.3</v>
      </c>
      <c r="I268" s="50">
        <f t="shared" si="11"/>
        <v>43744.583333333976</v>
      </c>
    </row>
    <row r="269" spans="1:9" ht="15" thickBot="1" x14ac:dyDescent="0.25">
      <c r="A269" s="53">
        <v>266</v>
      </c>
      <c r="B269" s="61">
        <v>241953.54166666666</v>
      </c>
      <c r="C269" s="54">
        <v>97.1</v>
      </c>
      <c r="D269" s="50">
        <f t="shared" si="10"/>
        <v>43744.541666667312</v>
      </c>
      <c r="F269" s="53">
        <v>266</v>
      </c>
      <c r="G269" s="61">
        <v>241953.54166666666</v>
      </c>
      <c r="H269" s="62">
        <v>1750.8</v>
      </c>
      <c r="I269" s="50">
        <f t="shared" si="11"/>
        <v>43744.541666667312</v>
      </c>
    </row>
    <row r="270" spans="1:9" ht="15" thickBot="1" x14ac:dyDescent="0.25">
      <c r="A270" s="53">
        <v>267</v>
      </c>
      <c r="B270" s="61">
        <v>241953.5</v>
      </c>
      <c r="C270" s="54">
        <v>97.12</v>
      </c>
      <c r="D270" s="50">
        <f t="shared" si="10"/>
        <v>43744.500000000648</v>
      </c>
      <c r="F270" s="53">
        <v>267</v>
      </c>
      <c r="G270" s="61">
        <v>241953.5</v>
      </c>
      <c r="H270" s="62">
        <v>1770</v>
      </c>
      <c r="I270" s="50">
        <f t="shared" si="11"/>
        <v>43744.500000000648</v>
      </c>
    </row>
    <row r="271" spans="1:9" ht="15" thickBot="1" x14ac:dyDescent="0.25">
      <c r="A271" s="53">
        <v>268</v>
      </c>
      <c r="B271" s="61">
        <v>241953.45833333334</v>
      </c>
      <c r="C271" s="54">
        <v>97.15</v>
      </c>
      <c r="D271" s="50">
        <f t="shared" si="10"/>
        <v>43744.458333333983</v>
      </c>
      <c r="F271" s="53">
        <v>268</v>
      </c>
      <c r="G271" s="61">
        <v>241953.45833333334</v>
      </c>
      <c r="H271" s="62">
        <v>1795.1</v>
      </c>
      <c r="I271" s="50">
        <f t="shared" si="11"/>
        <v>43744.458333333983</v>
      </c>
    </row>
    <row r="272" spans="1:9" ht="15" thickBot="1" x14ac:dyDescent="0.25">
      <c r="A272" s="53">
        <v>269</v>
      </c>
      <c r="B272" s="61">
        <v>241953.41666666666</v>
      </c>
      <c r="C272" s="54">
        <v>97.17</v>
      </c>
      <c r="D272" s="50">
        <f t="shared" si="10"/>
        <v>43744.416666667319</v>
      </c>
      <c r="F272" s="53">
        <v>269</v>
      </c>
      <c r="G272" s="61">
        <v>241953.41666666666</v>
      </c>
      <c r="H272" s="62">
        <v>1812.1</v>
      </c>
      <c r="I272" s="50">
        <f t="shared" si="11"/>
        <v>43744.416666667319</v>
      </c>
    </row>
    <row r="273" spans="1:9" ht="15" thickBot="1" x14ac:dyDescent="0.25">
      <c r="A273" s="53">
        <v>270</v>
      </c>
      <c r="B273" s="61">
        <v>241953.375</v>
      </c>
      <c r="C273" s="54">
        <v>97.18</v>
      </c>
      <c r="D273" s="50">
        <f t="shared" si="10"/>
        <v>43744.375000000655</v>
      </c>
      <c r="F273" s="53">
        <v>270</v>
      </c>
      <c r="G273" s="61">
        <v>241953.375</v>
      </c>
      <c r="H273" s="62">
        <v>1818.6</v>
      </c>
      <c r="I273" s="50">
        <f t="shared" si="11"/>
        <v>43744.375000000655</v>
      </c>
    </row>
    <row r="274" spans="1:9" ht="15" thickBot="1" x14ac:dyDescent="0.25">
      <c r="A274" s="53">
        <v>271</v>
      </c>
      <c r="B274" s="61">
        <v>241953.33333333334</v>
      </c>
      <c r="C274" s="54">
        <v>97.2</v>
      </c>
      <c r="D274" s="50">
        <f t="shared" si="10"/>
        <v>43744.333333333991</v>
      </c>
      <c r="F274" s="53">
        <v>271</v>
      </c>
      <c r="G274" s="61">
        <v>241953.33333333334</v>
      </c>
      <c r="H274" s="62">
        <v>1836.4</v>
      </c>
      <c r="I274" s="50">
        <f t="shared" si="11"/>
        <v>43744.333333333991</v>
      </c>
    </row>
    <row r="275" spans="1:9" ht="15" thickBot="1" x14ac:dyDescent="0.25">
      <c r="A275" s="53">
        <v>272</v>
      </c>
      <c r="B275" s="61">
        <v>241953.29166666666</v>
      </c>
      <c r="C275" s="54">
        <v>97.23</v>
      </c>
      <c r="D275" s="50">
        <f t="shared" si="10"/>
        <v>43744.291666667326</v>
      </c>
      <c r="F275" s="53">
        <v>272</v>
      </c>
      <c r="G275" s="61">
        <v>241953.29166666666</v>
      </c>
      <c r="H275" s="62">
        <v>1854.3</v>
      </c>
      <c r="I275" s="50">
        <f t="shared" si="11"/>
        <v>43744.291666667326</v>
      </c>
    </row>
    <row r="276" spans="1:9" ht="15" thickBot="1" x14ac:dyDescent="0.25">
      <c r="A276" s="53">
        <v>273</v>
      </c>
      <c r="B276" s="61">
        <v>241953.25</v>
      </c>
      <c r="C276" s="54">
        <v>97.24</v>
      </c>
      <c r="D276" s="50">
        <f t="shared" si="10"/>
        <v>43744.250000000662</v>
      </c>
      <c r="F276" s="53">
        <v>273</v>
      </c>
      <c r="G276" s="61">
        <v>241953.25</v>
      </c>
      <c r="H276" s="62">
        <v>1865.6</v>
      </c>
      <c r="I276" s="50">
        <f t="shared" si="11"/>
        <v>43744.250000000662</v>
      </c>
    </row>
    <row r="277" spans="1:9" ht="15" thickBot="1" x14ac:dyDescent="0.25">
      <c r="A277" s="53">
        <v>274</v>
      </c>
      <c r="B277" s="61">
        <v>241953.20833333334</v>
      </c>
      <c r="C277" s="54">
        <v>97.27</v>
      </c>
      <c r="D277" s="50">
        <f t="shared" si="10"/>
        <v>43744.208333333998</v>
      </c>
      <c r="F277" s="53">
        <v>274</v>
      </c>
      <c r="G277" s="61">
        <v>241953.20833333334</v>
      </c>
      <c r="H277" s="62">
        <v>1890.7</v>
      </c>
      <c r="I277" s="50">
        <f t="shared" si="11"/>
        <v>43744.208333333998</v>
      </c>
    </row>
    <row r="278" spans="1:9" ht="15" thickBot="1" x14ac:dyDescent="0.25">
      <c r="A278" s="53">
        <v>275</v>
      </c>
      <c r="B278" s="61">
        <v>241953.16666666666</v>
      </c>
      <c r="C278" s="54">
        <v>97.27</v>
      </c>
      <c r="D278" s="50">
        <f t="shared" si="10"/>
        <v>43744.166666667334</v>
      </c>
      <c r="F278" s="53">
        <v>275</v>
      </c>
      <c r="G278" s="61">
        <v>241953.16666666666</v>
      </c>
      <c r="H278" s="62">
        <v>1892.3</v>
      </c>
      <c r="I278" s="50">
        <f t="shared" si="11"/>
        <v>43744.166666667334</v>
      </c>
    </row>
    <row r="279" spans="1:9" ht="15" thickBot="1" x14ac:dyDescent="0.25">
      <c r="A279" s="53">
        <v>276</v>
      </c>
      <c r="B279" s="61">
        <v>241953.125</v>
      </c>
      <c r="C279" s="54">
        <v>97.31</v>
      </c>
      <c r="D279" s="50">
        <f t="shared" si="10"/>
        <v>43744.125000000669</v>
      </c>
      <c r="F279" s="53">
        <v>276</v>
      </c>
      <c r="G279" s="61">
        <v>241953.125</v>
      </c>
      <c r="H279" s="62">
        <v>1923.9</v>
      </c>
      <c r="I279" s="50">
        <f t="shared" si="11"/>
        <v>43744.125000000669</v>
      </c>
    </row>
    <row r="280" spans="1:9" ht="15" thickBot="1" x14ac:dyDescent="0.25">
      <c r="A280" s="53">
        <v>277</v>
      </c>
      <c r="B280" s="61">
        <v>241953.08333333334</v>
      </c>
      <c r="C280" s="54">
        <v>97.32</v>
      </c>
      <c r="D280" s="50">
        <f t="shared" si="10"/>
        <v>43744.083333334005</v>
      </c>
      <c r="F280" s="53">
        <v>277</v>
      </c>
      <c r="G280" s="61">
        <v>241953.08333333334</v>
      </c>
      <c r="H280" s="62">
        <v>1930.4</v>
      </c>
      <c r="I280" s="50">
        <f t="shared" si="11"/>
        <v>43744.083333334005</v>
      </c>
    </row>
    <row r="281" spans="1:9" ht="15" thickBot="1" x14ac:dyDescent="0.25">
      <c r="A281" s="53">
        <v>278</v>
      </c>
      <c r="B281" s="61">
        <v>241953.04166666666</v>
      </c>
      <c r="C281" s="54">
        <v>97.35</v>
      </c>
      <c r="D281" s="50">
        <f t="shared" si="10"/>
        <v>43744.041666667341</v>
      </c>
      <c r="F281" s="53">
        <v>278</v>
      </c>
      <c r="G281" s="61">
        <v>241953.04166666666</v>
      </c>
      <c r="H281" s="62">
        <v>1952.3</v>
      </c>
      <c r="I281" s="50">
        <f t="shared" si="11"/>
        <v>43744.041666667341</v>
      </c>
    </row>
    <row r="282" spans="1:9" ht="15" thickBot="1" x14ac:dyDescent="0.25">
      <c r="A282" s="53">
        <v>279</v>
      </c>
      <c r="B282" s="61">
        <v>241953</v>
      </c>
      <c r="C282" s="54">
        <v>97.36</v>
      </c>
      <c r="D282" s="50">
        <f t="shared" si="10"/>
        <v>43744.000000000677</v>
      </c>
      <c r="F282" s="53">
        <v>279</v>
      </c>
      <c r="G282" s="61">
        <v>241953</v>
      </c>
      <c r="H282" s="62">
        <v>1966.8</v>
      </c>
      <c r="I282" s="50">
        <f t="shared" si="11"/>
        <v>43744.000000000677</v>
      </c>
    </row>
    <row r="283" spans="1:9" ht="15" thickBot="1" x14ac:dyDescent="0.25">
      <c r="A283" s="53">
        <v>280</v>
      </c>
      <c r="B283" s="61">
        <v>241922.95833333334</v>
      </c>
      <c r="C283" s="54">
        <v>97.41</v>
      </c>
      <c r="D283" s="50">
        <f t="shared" si="10"/>
        <v>43743.958333334012</v>
      </c>
      <c r="F283" s="53">
        <v>280</v>
      </c>
      <c r="G283" s="61">
        <v>241922.95833333334</v>
      </c>
      <c r="H283" s="62">
        <v>2000</v>
      </c>
      <c r="I283" s="50">
        <f t="shared" si="11"/>
        <v>43743.958333334012</v>
      </c>
    </row>
    <row r="284" spans="1:9" ht="15" thickBot="1" x14ac:dyDescent="0.25">
      <c r="A284" s="53">
        <v>281</v>
      </c>
      <c r="B284" s="61">
        <v>241922.91666666666</v>
      </c>
      <c r="C284" s="54">
        <v>97.41</v>
      </c>
      <c r="D284" s="50">
        <f t="shared" si="10"/>
        <v>43743.916666667348</v>
      </c>
      <c r="F284" s="53">
        <v>281</v>
      </c>
      <c r="G284" s="61">
        <v>241922.91666666666</v>
      </c>
      <c r="H284" s="62">
        <v>2000.8</v>
      </c>
      <c r="I284" s="50">
        <f t="shared" si="11"/>
        <v>43743.916666667348</v>
      </c>
    </row>
    <row r="285" spans="1:9" ht="15" thickBot="1" x14ac:dyDescent="0.25">
      <c r="A285" s="53">
        <v>282</v>
      </c>
      <c r="B285" s="61">
        <v>241922.875</v>
      </c>
      <c r="C285" s="54">
        <v>97.41</v>
      </c>
      <c r="D285" s="50">
        <f t="shared" si="10"/>
        <v>43743.875000000684</v>
      </c>
      <c r="F285" s="53">
        <v>282</v>
      </c>
      <c r="G285" s="61">
        <v>241922.875</v>
      </c>
      <c r="H285" s="62">
        <v>2000.8</v>
      </c>
      <c r="I285" s="50">
        <f t="shared" si="11"/>
        <v>43743.875000000684</v>
      </c>
    </row>
    <row r="286" spans="1:9" ht="15" thickBot="1" x14ac:dyDescent="0.25">
      <c r="A286" s="53">
        <v>283</v>
      </c>
      <c r="B286" s="61">
        <v>241922.83333333334</v>
      </c>
      <c r="C286" s="54">
        <v>97.47</v>
      </c>
      <c r="D286" s="50">
        <f t="shared" si="10"/>
        <v>43743.83333333402</v>
      </c>
      <c r="F286" s="53">
        <v>283</v>
      </c>
      <c r="G286" s="61">
        <v>241922.83333333334</v>
      </c>
      <c r="H286" s="62">
        <v>2052</v>
      </c>
      <c r="I286" s="50">
        <f t="shared" si="11"/>
        <v>43743.83333333402</v>
      </c>
    </row>
    <row r="287" spans="1:9" ht="15" thickBot="1" x14ac:dyDescent="0.25">
      <c r="A287" s="53">
        <v>284</v>
      </c>
      <c r="B287" s="61">
        <v>241922.79166666666</v>
      </c>
      <c r="C287" s="54">
        <v>97.49</v>
      </c>
      <c r="D287" s="50">
        <f t="shared" si="10"/>
        <v>43743.791666667355</v>
      </c>
      <c r="F287" s="53">
        <v>284</v>
      </c>
      <c r="G287" s="61">
        <v>241922.79166666666</v>
      </c>
      <c r="H287" s="62">
        <v>2069.6</v>
      </c>
      <c r="I287" s="50">
        <f t="shared" si="11"/>
        <v>43743.791666667355</v>
      </c>
    </row>
    <row r="288" spans="1:9" ht="15" thickBot="1" x14ac:dyDescent="0.25">
      <c r="A288" s="53">
        <v>285</v>
      </c>
      <c r="B288" s="61">
        <v>241922.75</v>
      </c>
      <c r="C288" s="54">
        <v>97.5</v>
      </c>
      <c r="D288" s="50">
        <f t="shared" si="10"/>
        <v>43743.750000000691</v>
      </c>
      <c r="F288" s="53">
        <v>285</v>
      </c>
      <c r="G288" s="61">
        <v>241922.75</v>
      </c>
      <c r="H288" s="62">
        <v>2076.8000000000002</v>
      </c>
      <c r="I288" s="50">
        <f t="shared" si="11"/>
        <v>43743.750000000691</v>
      </c>
    </row>
    <row r="289" spans="1:9" ht="15" thickBot="1" x14ac:dyDescent="0.25">
      <c r="A289" s="53">
        <v>286</v>
      </c>
      <c r="B289" s="61">
        <v>241922.70833333334</v>
      </c>
      <c r="C289" s="54">
        <v>97.53</v>
      </c>
      <c r="D289" s="50">
        <f t="shared" si="10"/>
        <v>43743.708333334027</v>
      </c>
      <c r="F289" s="53">
        <v>286</v>
      </c>
      <c r="G289" s="61">
        <v>241922.70833333334</v>
      </c>
      <c r="H289" s="62">
        <v>2097</v>
      </c>
      <c r="I289" s="50">
        <f t="shared" si="11"/>
        <v>43743.708333334027</v>
      </c>
    </row>
    <row r="290" spans="1:9" ht="15" thickBot="1" x14ac:dyDescent="0.25">
      <c r="A290" s="53">
        <v>287</v>
      </c>
      <c r="B290" s="61">
        <v>241922.66666666666</v>
      </c>
      <c r="C290" s="54">
        <v>97.53</v>
      </c>
      <c r="D290" s="50">
        <f t="shared" si="10"/>
        <v>43743.666666667363</v>
      </c>
      <c r="F290" s="53">
        <v>287</v>
      </c>
      <c r="G290" s="61">
        <v>241922.66666666666</v>
      </c>
      <c r="H290" s="62">
        <v>2102.9</v>
      </c>
      <c r="I290" s="50">
        <f t="shared" si="11"/>
        <v>43743.666666667363</v>
      </c>
    </row>
    <row r="291" spans="1:9" ht="15" thickBot="1" x14ac:dyDescent="0.25">
      <c r="A291" s="53">
        <v>288</v>
      </c>
      <c r="B291" s="61">
        <v>241922.625</v>
      </c>
      <c r="C291" s="54">
        <v>97.55</v>
      </c>
      <c r="D291" s="50">
        <f t="shared" si="10"/>
        <v>43743.625000000698</v>
      </c>
      <c r="F291" s="53">
        <v>288</v>
      </c>
      <c r="G291" s="61">
        <v>241922.625</v>
      </c>
      <c r="H291" s="62">
        <v>2115.5</v>
      </c>
      <c r="I291" s="50">
        <f t="shared" si="11"/>
        <v>43743.625000000698</v>
      </c>
    </row>
    <row r="292" spans="1:9" ht="15" thickBot="1" x14ac:dyDescent="0.25">
      <c r="A292" s="53">
        <v>289</v>
      </c>
      <c r="B292" s="61">
        <v>241922.58333333334</v>
      </c>
      <c r="C292" s="54">
        <v>97.56</v>
      </c>
      <c r="D292" s="50">
        <f t="shared" si="10"/>
        <v>43743.583333334034</v>
      </c>
      <c r="F292" s="53">
        <v>289</v>
      </c>
      <c r="G292" s="61">
        <v>241922.58333333334</v>
      </c>
      <c r="H292" s="62">
        <v>2127.1999999999998</v>
      </c>
      <c r="I292" s="50">
        <f t="shared" si="11"/>
        <v>43743.583333334034</v>
      </c>
    </row>
    <row r="293" spans="1:9" ht="15" thickBot="1" x14ac:dyDescent="0.25">
      <c r="A293" s="53">
        <v>290</v>
      </c>
      <c r="B293" s="61">
        <v>241922.54166666666</v>
      </c>
      <c r="C293" s="54">
        <v>97.57</v>
      </c>
      <c r="D293" s="50">
        <f t="shared" si="10"/>
        <v>43743.54166666737</v>
      </c>
      <c r="F293" s="53">
        <v>290</v>
      </c>
      <c r="G293" s="61">
        <v>241922.54166666666</v>
      </c>
      <c r="H293" s="62">
        <v>2133.1</v>
      </c>
      <c r="I293" s="50">
        <f t="shared" si="11"/>
        <v>43743.54166666737</v>
      </c>
    </row>
    <row r="294" spans="1:9" ht="15" thickBot="1" x14ac:dyDescent="0.25">
      <c r="A294" s="53">
        <v>291</v>
      </c>
      <c r="B294" s="61">
        <v>241922.5</v>
      </c>
      <c r="C294" s="54">
        <v>97.6</v>
      </c>
      <c r="D294" s="50">
        <f t="shared" si="10"/>
        <v>43743.500000000706</v>
      </c>
      <c r="F294" s="53">
        <v>291</v>
      </c>
      <c r="G294" s="61">
        <v>241922.5</v>
      </c>
      <c r="H294" s="62">
        <v>2160.8000000000002</v>
      </c>
      <c r="I294" s="50">
        <f t="shared" si="11"/>
        <v>43743.500000000706</v>
      </c>
    </row>
    <row r="295" spans="1:9" ht="15" thickBot="1" x14ac:dyDescent="0.25">
      <c r="A295" s="53">
        <v>292</v>
      </c>
      <c r="B295" s="61">
        <v>241922.45833333334</v>
      </c>
      <c r="C295" s="54">
        <v>97.61</v>
      </c>
      <c r="D295" s="50">
        <f t="shared" si="10"/>
        <v>43743.458333334042</v>
      </c>
      <c r="F295" s="53">
        <v>292</v>
      </c>
      <c r="G295" s="61">
        <v>241922.45833333334</v>
      </c>
      <c r="H295" s="62">
        <v>2165.6999999999998</v>
      </c>
      <c r="I295" s="50">
        <f t="shared" si="11"/>
        <v>43743.458333334042</v>
      </c>
    </row>
    <row r="296" spans="1:9" ht="15" thickBot="1" x14ac:dyDescent="0.25">
      <c r="A296" s="53">
        <v>293</v>
      </c>
      <c r="B296" s="61">
        <v>241922.41666666666</v>
      </c>
      <c r="C296" s="54">
        <v>97.63</v>
      </c>
      <c r="D296" s="50">
        <f t="shared" si="10"/>
        <v>43743.416666667377</v>
      </c>
      <c r="F296" s="53">
        <v>293</v>
      </c>
      <c r="G296" s="61">
        <v>241922.41666666666</v>
      </c>
      <c r="H296" s="62">
        <v>2184.3000000000002</v>
      </c>
      <c r="I296" s="50">
        <f t="shared" si="11"/>
        <v>43743.416666667377</v>
      </c>
    </row>
    <row r="297" spans="1:9" ht="15" thickBot="1" x14ac:dyDescent="0.25">
      <c r="A297" s="53">
        <v>294</v>
      </c>
      <c r="B297" s="61">
        <v>241922.375</v>
      </c>
      <c r="C297" s="54">
        <v>97.64</v>
      </c>
      <c r="D297" s="50">
        <f t="shared" si="10"/>
        <v>43743.375000000713</v>
      </c>
      <c r="F297" s="53">
        <v>294</v>
      </c>
      <c r="G297" s="61">
        <v>241922.375</v>
      </c>
      <c r="H297" s="62">
        <v>2194.8000000000002</v>
      </c>
      <c r="I297" s="50">
        <f t="shared" si="11"/>
        <v>43743.375000000713</v>
      </c>
    </row>
    <row r="298" spans="1:9" ht="15" thickBot="1" x14ac:dyDescent="0.25">
      <c r="A298" s="53">
        <v>295</v>
      </c>
      <c r="B298" s="61">
        <v>241922.33333333334</v>
      </c>
      <c r="C298" s="54">
        <v>97.66</v>
      </c>
      <c r="D298" s="50">
        <f t="shared" si="10"/>
        <v>43743.333333334049</v>
      </c>
      <c r="F298" s="53">
        <v>295</v>
      </c>
      <c r="G298" s="61">
        <v>241922.33333333334</v>
      </c>
      <c r="H298" s="62">
        <v>2209.4</v>
      </c>
      <c r="I298" s="50">
        <f t="shared" si="11"/>
        <v>43743.333333334049</v>
      </c>
    </row>
    <row r="299" spans="1:9" ht="15" thickBot="1" x14ac:dyDescent="0.25">
      <c r="A299" s="53">
        <v>296</v>
      </c>
      <c r="B299" s="61">
        <v>241922.29166666666</v>
      </c>
      <c r="C299" s="54">
        <v>97.68</v>
      </c>
      <c r="D299" s="50">
        <f t="shared" si="10"/>
        <v>43743.291666667385</v>
      </c>
      <c r="F299" s="53">
        <v>296</v>
      </c>
      <c r="G299" s="61">
        <v>241922.29166666666</v>
      </c>
      <c r="H299" s="62">
        <v>2221.6</v>
      </c>
      <c r="I299" s="50">
        <f t="shared" si="11"/>
        <v>43743.291666667385</v>
      </c>
    </row>
    <row r="300" spans="1:9" ht="15" thickBot="1" x14ac:dyDescent="0.25">
      <c r="A300" s="53">
        <v>297</v>
      </c>
      <c r="B300" s="61">
        <v>241922.25</v>
      </c>
      <c r="C300" s="54">
        <v>97.71</v>
      </c>
      <c r="D300" s="50">
        <f t="shared" si="10"/>
        <v>43743.25000000072</v>
      </c>
      <c r="F300" s="53">
        <v>297</v>
      </c>
      <c r="G300" s="61">
        <v>241922.25</v>
      </c>
      <c r="H300" s="62">
        <v>2245.3000000000002</v>
      </c>
      <c r="I300" s="50">
        <f t="shared" si="11"/>
        <v>43743.25000000072</v>
      </c>
    </row>
    <row r="301" spans="1:9" ht="15" thickBot="1" x14ac:dyDescent="0.25">
      <c r="A301" s="53">
        <v>298</v>
      </c>
      <c r="B301" s="61">
        <v>241922.20833333334</v>
      </c>
      <c r="C301" s="54">
        <v>97.72</v>
      </c>
      <c r="D301" s="50">
        <f t="shared" si="10"/>
        <v>43743.208333334056</v>
      </c>
      <c r="F301" s="53">
        <v>298</v>
      </c>
      <c r="G301" s="61">
        <v>241922.20833333334</v>
      </c>
      <c r="H301" s="62">
        <v>2254.6</v>
      </c>
      <c r="I301" s="50">
        <f t="shared" si="11"/>
        <v>43743.208333334056</v>
      </c>
    </row>
    <row r="302" spans="1:9" ht="15" thickBot="1" x14ac:dyDescent="0.25">
      <c r="A302" s="53">
        <v>299</v>
      </c>
      <c r="B302" s="61">
        <v>241922.16666666666</v>
      </c>
      <c r="C302" s="54">
        <v>97.74</v>
      </c>
      <c r="D302" s="50">
        <f t="shared" si="10"/>
        <v>43743.166666667392</v>
      </c>
      <c r="F302" s="53">
        <v>299</v>
      </c>
      <c r="G302" s="61">
        <v>241922.16666666666</v>
      </c>
      <c r="H302" s="62">
        <v>2272.5</v>
      </c>
      <c r="I302" s="50">
        <f t="shared" si="11"/>
        <v>43743.166666667392</v>
      </c>
    </row>
    <row r="303" spans="1:9" ht="15" thickBot="1" x14ac:dyDescent="0.25">
      <c r="A303" s="53">
        <v>300</v>
      </c>
      <c r="B303" s="61">
        <v>241922.125</v>
      </c>
      <c r="C303" s="54">
        <v>97.76</v>
      </c>
      <c r="D303" s="50">
        <f t="shared" si="10"/>
        <v>43743.125000000728</v>
      </c>
      <c r="F303" s="53">
        <v>300</v>
      </c>
      <c r="G303" s="61">
        <v>241922.125</v>
      </c>
      <c r="H303" s="62">
        <v>2294.6</v>
      </c>
      <c r="I303" s="50">
        <f t="shared" si="11"/>
        <v>43743.125000000728</v>
      </c>
    </row>
    <row r="304" spans="1:9" ht="15" thickBot="1" x14ac:dyDescent="0.25">
      <c r="A304" s="53">
        <v>301</v>
      </c>
      <c r="B304" s="61">
        <v>241922.08333333334</v>
      </c>
      <c r="C304" s="54">
        <v>97.78</v>
      </c>
      <c r="D304" s="50">
        <f t="shared" si="10"/>
        <v>43743.083333334063</v>
      </c>
      <c r="F304" s="53">
        <v>301</v>
      </c>
      <c r="G304" s="61">
        <v>241922.08333333334</v>
      </c>
      <c r="H304" s="62">
        <v>2311.6</v>
      </c>
      <c r="I304" s="50">
        <f t="shared" si="11"/>
        <v>43743.083333334063</v>
      </c>
    </row>
    <row r="305" spans="1:9" ht="15" thickBot="1" x14ac:dyDescent="0.25">
      <c r="A305" s="53">
        <v>302</v>
      </c>
      <c r="B305" s="61">
        <v>241922.04166666666</v>
      </c>
      <c r="C305" s="54">
        <v>97.81</v>
      </c>
      <c r="D305" s="50">
        <f t="shared" si="10"/>
        <v>43743.041666667399</v>
      </c>
      <c r="F305" s="53">
        <v>302</v>
      </c>
      <c r="G305" s="61">
        <v>241922.04166666666</v>
      </c>
      <c r="H305" s="62">
        <v>2335.4</v>
      </c>
      <c r="I305" s="50">
        <f t="shared" si="11"/>
        <v>43743.041666667399</v>
      </c>
    </row>
    <row r="306" spans="1:9" ht="15" thickBot="1" x14ac:dyDescent="0.25">
      <c r="A306" s="53">
        <v>303</v>
      </c>
      <c r="B306" s="61">
        <v>241922</v>
      </c>
      <c r="C306" s="54">
        <v>97.84</v>
      </c>
      <c r="D306" s="50">
        <f t="shared" si="10"/>
        <v>43743.000000000735</v>
      </c>
      <c r="F306" s="53">
        <v>303</v>
      </c>
      <c r="G306" s="61">
        <v>241922</v>
      </c>
      <c r="H306" s="62">
        <v>2363.4</v>
      </c>
      <c r="I306" s="50">
        <f t="shared" si="11"/>
        <v>43743.000000000735</v>
      </c>
    </row>
    <row r="307" spans="1:9" ht="15" thickBot="1" x14ac:dyDescent="0.25">
      <c r="A307" s="53">
        <v>304</v>
      </c>
      <c r="B307" s="61">
        <v>241892.95833333334</v>
      </c>
      <c r="C307" s="54">
        <v>97.87</v>
      </c>
      <c r="D307" s="50">
        <f t="shared" si="10"/>
        <v>43742.958333334071</v>
      </c>
      <c r="F307" s="53">
        <v>304</v>
      </c>
      <c r="G307" s="61">
        <v>241892.95833333334</v>
      </c>
      <c r="H307" s="62">
        <v>2384.6999999999998</v>
      </c>
      <c r="I307" s="50">
        <f t="shared" si="11"/>
        <v>43742.958333334071</v>
      </c>
    </row>
    <row r="308" spans="1:9" ht="15" thickBot="1" x14ac:dyDescent="0.25">
      <c r="A308" s="53">
        <v>305</v>
      </c>
      <c r="B308" s="61">
        <v>241892.91666666666</v>
      </c>
      <c r="C308" s="54">
        <v>97.87</v>
      </c>
      <c r="D308" s="50">
        <f t="shared" si="10"/>
        <v>43742.916666667406</v>
      </c>
      <c r="F308" s="53">
        <v>305</v>
      </c>
      <c r="G308" s="61">
        <v>241892.91666666666</v>
      </c>
      <c r="H308" s="62">
        <v>2386.4</v>
      </c>
      <c r="I308" s="50">
        <f t="shared" si="11"/>
        <v>43742.916666667406</v>
      </c>
    </row>
    <row r="309" spans="1:9" ht="15" thickBot="1" x14ac:dyDescent="0.25">
      <c r="A309" s="53">
        <v>306</v>
      </c>
      <c r="B309" s="61">
        <v>241892.875</v>
      </c>
      <c r="C309" s="54">
        <v>97.87</v>
      </c>
      <c r="D309" s="50">
        <f t="shared" si="10"/>
        <v>43742.875000000742</v>
      </c>
      <c r="F309" s="53">
        <v>306</v>
      </c>
      <c r="G309" s="61">
        <v>241892.875</v>
      </c>
      <c r="H309" s="62">
        <v>2383</v>
      </c>
      <c r="I309" s="50">
        <f t="shared" si="11"/>
        <v>43742.875000000742</v>
      </c>
    </row>
    <row r="310" spans="1:9" ht="15" thickBot="1" x14ac:dyDescent="0.25">
      <c r="A310" s="53">
        <v>307</v>
      </c>
      <c r="B310" s="61">
        <v>241892.83333333334</v>
      </c>
      <c r="C310" s="54">
        <v>97.81</v>
      </c>
      <c r="D310" s="50">
        <f t="shared" si="10"/>
        <v>43742.833333334078</v>
      </c>
      <c r="F310" s="53">
        <v>307</v>
      </c>
      <c r="G310" s="61">
        <v>241892.83333333334</v>
      </c>
      <c r="H310" s="62">
        <v>2332</v>
      </c>
      <c r="I310" s="50">
        <f t="shared" si="11"/>
        <v>43742.833333334078</v>
      </c>
    </row>
    <row r="311" spans="1:9" ht="15" thickBot="1" x14ac:dyDescent="0.25">
      <c r="A311" s="53">
        <v>308</v>
      </c>
      <c r="B311" s="61">
        <v>241892.79166666666</v>
      </c>
      <c r="C311" s="54">
        <v>97.84</v>
      </c>
      <c r="D311" s="50">
        <f t="shared" si="10"/>
        <v>43742.791666667414</v>
      </c>
      <c r="F311" s="53">
        <v>308</v>
      </c>
      <c r="G311" s="61">
        <v>241892.79166666666</v>
      </c>
      <c r="H311" s="62">
        <v>2359.1999999999998</v>
      </c>
      <c r="I311" s="50">
        <f t="shared" si="11"/>
        <v>43742.791666667414</v>
      </c>
    </row>
    <row r="312" spans="1:9" ht="15" thickBot="1" x14ac:dyDescent="0.25">
      <c r="A312" s="53">
        <v>309</v>
      </c>
      <c r="B312" s="61">
        <v>241892.75</v>
      </c>
      <c r="C312" s="54">
        <v>97.84</v>
      </c>
      <c r="D312" s="50">
        <f t="shared" si="10"/>
        <v>43742.750000000749</v>
      </c>
      <c r="F312" s="53">
        <v>309</v>
      </c>
      <c r="G312" s="61">
        <v>241892.75</v>
      </c>
      <c r="H312" s="62">
        <v>2358.3000000000002</v>
      </c>
      <c r="I312" s="50">
        <f t="shared" si="11"/>
        <v>43742.750000000749</v>
      </c>
    </row>
    <row r="313" spans="1:9" ht="15" thickBot="1" x14ac:dyDescent="0.25">
      <c r="A313" s="53">
        <v>310</v>
      </c>
      <c r="B313" s="61">
        <v>241892.70833333334</v>
      </c>
      <c r="C313" s="54">
        <v>97.87</v>
      </c>
      <c r="D313" s="50">
        <f t="shared" si="10"/>
        <v>43742.708333334085</v>
      </c>
      <c r="F313" s="53">
        <v>310</v>
      </c>
      <c r="G313" s="61">
        <v>241892.70833333334</v>
      </c>
      <c r="H313" s="62">
        <v>2388.1</v>
      </c>
      <c r="I313" s="50">
        <f t="shared" si="11"/>
        <v>43742.708333334085</v>
      </c>
    </row>
    <row r="314" spans="1:9" ht="15" thickBot="1" x14ac:dyDescent="0.25">
      <c r="A314" s="53">
        <v>311</v>
      </c>
      <c r="B314" s="61">
        <v>241892.66666666666</v>
      </c>
      <c r="C314" s="54">
        <v>97.9</v>
      </c>
      <c r="D314" s="50">
        <f t="shared" si="10"/>
        <v>43742.666666667421</v>
      </c>
      <c r="F314" s="53">
        <v>311</v>
      </c>
      <c r="G314" s="61">
        <v>241892.66666666666</v>
      </c>
      <c r="H314" s="62">
        <v>2411</v>
      </c>
      <c r="I314" s="50">
        <f t="shared" si="11"/>
        <v>43742.666666667421</v>
      </c>
    </row>
    <row r="315" spans="1:9" ht="15" thickBot="1" x14ac:dyDescent="0.25">
      <c r="A315" s="53">
        <v>312</v>
      </c>
      <c r="B315" s="61">
        <v>241892.625</v>
      </c>
      <c r="C315" s="54">
        <v>97.91</v>
      </c>
      <c r="D315" s="50">
        <f t="shared" si="10"/>
        <v>43742.625000000757</v>
      </c>
      <c r="F315" s="53">
        <v>312</v>
      </c>
      <c r="G315" s="61">
        <v>241892.625</v>
      </c>
      <c r="H315" s="62">
        <v>2420.9</v>
      </c>
      <c r="I315" s="50">
        <f t="shared" si="11"/>
        <v>43742.625000000757</v>
      </c>
    </row>
    <row r="316" spans="1:9" ht="15" thickBot="1" x14ac:dyDescent="0.25">
      <c r="A316" s="53">
        <v>313</v>
      </c>
      <c r="B316" s="61">
        <v>241892.58333333334</v>
      </c>
      <c r="C316" s="54">
        <v>97.94</v>
      </c>
      <c r="D316" s="50">
        <f t="shared" si="10"/>
        <v>43742.583333334092</v>
      </c>
      <c r="F316" s="53">
        <v>313</v>
      </c>
      <c r="G316" s="61">
        <v>241892.58333333334</v>
      </c>
      <c r="H316" s="62">
        <v>2447.9</v>
      </c>
      <c r="I316" s="50">
        <f t="shared" si="11"/>
        <v>43742.583333334092</v>
      </c>
    </row>
    <row r="317" spans="1:9" ht="15" thickBot="1" x14ac:dyDescent="0.25">
      <c r="A317" s="53">
        <v>314</v>
      </c>
      <c r="B317" s="61">
        <v>241892.54166666666</v>
      </c>
      <c r="C317" s="54">
        <v>97.96</v>
      </c>
      <c r="D317" s="50">
        <f t="shared" si="10"/>
        <v>43742.541666667428</v>
      </c>
      <c r="F317" s="53">
        <v>314</v>
      </c>
      <c r="G317" s="61">
        <v>241892.54166666666</v>
      </c>
      <c r="H317" s="62">
        <v>2463.1999999999998</v>
      </c>
      <c r="I317" s="50">
        <f t="shared" si="11"/>
        <v>43742.541666667428</v>
      </c>
    </row>
    <row r="318" spans="1:9" ht="15" thickBot="1" x14ac:dyDescent="0.25">
      <c r="A318" s="53">
        <v>315</v>
      </c>
      <c r="B318" s="61">
        <v>241892.5</v>
      </c>
      <c r="C318" s="54">
        <v>97.99</v>
      </c>
      <c r="D318" s="50">
        <f t="shared" si="10"/>
        <v>43742.500000000764</v>
      </c>
      <c r="F318" s="53">
        <v>315</v>
      </c>
      <c r="G318" s="61">
        <v>241892.5</v>
      </c>
      <c r="H318" s="62">
        <v>2490.1999999999998</v>
      </c>
      <c r="I318" s="50">
        <f t="shared" si="11"/>
        <v>43742.500000000764</v>
      </c>
    </row>
    <row r="319" spans="1:9" ht="15" thickBot="1" x14ac:dyDescent="0.25">
      <c r="A319" s="53">
        <v>316</v>
      </c>
      <c r="B319" s="61">
        <v>241892.45833333334</v>
      </c>
      <c r="C319" s="54">
        <v>98.01</v>
      </c>
      <c r="D319" s="50">
        <f t="shared" si="10"/>
        <v>43742.4583333341</v>
      </c>
      <c r="F319" s="53">
        <v>316</v>
      </c>
      <c r="G319" s="61">
        <v>241892.45833333334</v>
      </c>
      <c r="H319" s="62">
        <v>2513.5</v>
      </c>
      <c r="I319" s="50">
        <f t="shared" si="11"/>
        <v>43742.4583333341</v>
      </c>
    </row>
    <row r="320" spans="1:9" ht="15" thickBot="1" x14ac:dyDescent="0.25">
      <c r="A320" s="53">
        <v>317</v>
      </c>
      <c r="B320" s="61">
        <v>241892.41666666666</v>
      </c>
      <c r="C320" s="54">
        <v>98.03</v>
      </c>
      <c r="D320" s="50">
        <f t="shared" si="10"/>
        <v>43742.416666667435</v>
      </c>
      <c r="F320" s="53">
        <v>317</v>
      </c>
      <c r="G320" s="61">
        <v>241892.41666666666</v>
      </c>
      <c r="H320" s="62">
        <v>2528.8000000000002</v>
      </c>
      <c r="I320" s="50">
        <f t="shared" si="11"/>
        <v>43742.416666667435</v>
      </c>
    </row>
    <row r="321" spans="1:9" ht="15" thickBot="1" x14ac:dyDescent="0.25">
      <c r="A321" s="53">
        <v>318</v>
      </c>
      <c r="B321" s="61">
        <v>241892.375</v>
      </c>
      <c r="C321" s="54">
        <v>98.04</v>
      </c>
      <c r="D321" s="50">
        <f t="shared" si="10"/>
        <v>43742.375000000771</v>
      </c>
      <c r="F321" s="53">
        <v>318</v>
      </c>
      <c r="G321" s="61">
        <v>241892.375</v>
      </c>
      <c r="H321" s="62">
        <v>2537.5</v>
      </c>
      <c r="I321" s="50">
        <f t="shared" si="11"/>
        <v>43742.375000000771</v>
      </c>
    </row>
    <row r="322" spans="1:9" ht="15" thickBot="1" x14ac:dyDescent="0.25">
      <c r="A322" s="53">
        <v>319</v>
      </c>
      <c r="B322" s="61">
        <v>241892.33333333334</v>
      </c>
      <c r="C322" s="54">
        <v>98.06</v>
      </c>
      <c r="D322" s="50">
        <f t="shared" si="10"/>
        <v>43742.333333334107</v>
      </c>
      <c r="F322" s="53">
        <v>319</v>
      </c>
      <c r="G322" s="61">
        <v>241892.33333333334</v>
      </c>
      <c r="H322" s="62">
        <v>2555.6999999999998</v>
      </c>
      <c r="I322" s="50">
        <f t="shared" si="11"/>
        <v>43742.333333334107</v>
      </c>
    </row>
    <row r="323" spans="1:9" ht="15" thickBot="1" x14ac:dyDescent="0.25">
      <c r="A323" s="53">
        <v>320</v>
      </c>
      <c r="B323" s="61">
        <v>241892.29166666666</v>
      </c>
      <c r="C323" s="54">
        <v>98.07</v>
      </c>
      <c r="D323" s="50">
        <f t="shared" si="10"/>
        <v>43742.291666667443</v>
      </c>
      <c r="F323" s="53">
        <v>320</v>
      </c>
      <c r="G323" s="61">
        <v>241892.29166666666</v>
      </c>
      <c r="H323" s="62">
        <v>2567.1999999999998</v>
      </c>
      <c r="I323" s="50">
        <f t="shared" si="11"/>
        <v>43742.291666667443</v>
      </c>
    </row>
    <row r="324" spans="1:9" ht="15" thickBot="1" x14ac:dyDescent="0.25">
      <c r="A324" s="53">
        <v>321</v>
      </c>
      <c r="B324" s="61">
        <v>241892.25</v>
      </c>
      <c r="C324" s="54">
        <v>98.08</v>
      </c>
      <c r="D324" s="50">
        <f t="shared" si="10"/>
        <v>43742.250000000779</v>
      </c>
      <c r="F324" s="53">
        <v>321</v>
      </c>
      <c r="G324" s="61">
        <v>241892.25</v>
      </c>
      <c r="H324" s="62">
        <v>2574.9</v>
      </c>
      <c r="I324" s="50">
        <f t="shared" si="11"/>
        <v>43742.250000000779</v>
      </c>
    </row>
    <row r="325" spans="1:9" ht="15" thickBot="1" x14ac:dyDescent="0.25">
      <c r="A325" s="53">
        <v>322</v>
      </c>
      <c r="B325" s="61">
        <v>241892.20833333334</v>
      </c>
      <c r="C325" s="54">
        <v>98.1</v>
      </c>
      <c r="D325" s="50">
        <f t="shared" si="10"/>
        <v>43742.208333334114</v>
      </c>
      <c r="F325" s="53">
        <v>322</v>
      </c>
      <c r="G325" s="61">
        <v>241892.20833333334</v>
      </c>
      <c r="H325" s="62">
        <v>2593.1999999999998</v>
      </c>
      <c r="I325" s="50">
        <f t="shared" si="11"/>
        <v>43742.208333334114</v>
      </c>
    </row>
    <row r="326" spans="1:9" ht="15" thickBot="1" x14ac:dyDescent="0.25">
      <c r="A326" s="53">
        <v>323</v>
      </c>
      <c r="B326" s="61">
        <v>241892.16666666666</v>
      </c>
      <c r="C326" s="54">
        <v>98.11</v>
      </c>
      <c r="D326" s="50">
        <f t="shared" ref="D326:D389" si="12">D325-$D$3</f>
        <v>43742.16666666745</v>
      </c>
      <c r="F326" s="53">
        <v>323</v>
      </c>
      <c r="G326" s="61">
        <v>241892.16666666666</v>
      </c>
      <c r="H326" s="62">
        <v>2609.1</v>
      </c>
      <c r="I326" s="50">
        <f t="shared" ref="I326:I389" si="13">I325-$D$3</f>
        <v>43742.16666666745</v>
      </c>
    </row>
    <row r="327" spans="1:9" ht="15" thickBot="1" x14ac:dyDescent="0.25">
      <c r="A327" s="53">
        <v>324</v>
      </c>
      <c r="B327" s="61">
        <v>241892.125</v>
      </c>
      <c r="C327" s="54">
        <v>98.12</v>
      </c>
      <c r="D327" s="50">
        <f t="shared" si="12"/>
        <v>43742.125000000786</v>
      </c>
      <c r="F327" s="53">
        <v>324</v>
      </c>
      <c r="G327" s="61">
        <v>241892.125</v>
      </c>
      <c r="H327" s="62">
        <v>2615.6</v>
      </c>
      <c r="I327" s="50">
        <f t="shared" si="13"/>
        <v>43742.125000000786</v>
      </c>
    </row>
    <row r="328" spans="1:9" ht="15" thickBot="1" x14ac:dyDescent="0.25">
      <c r="A328" s="53">
        <v>325</v>
      </c>
      <c r="B328" s="61">
        <v>241892.08333333334</v>
      </c>
      <c r="C328" s="54">
        <v>98.15</v>
      </c>
      <c r="D328" s="50">
        <f t="shared" si="12"/>
        <v>43742.083333334122</v>
      </c>
      <c r="F328" s="53">
        <v>325</v>
      </c>
      <c r="G328" s="61">
        <v>241892.08333333334</v>
      </c>
      <c r="H328" s="62">
        <v>2638.9</v>
      </c>
      <c r="I328" s="50">
        <f t="shared" si="13"/>
        <v>43742.083333334122</v>
      </c>
    </row>
    <row r="329" spans="1:9" ht="15" thickBot="1" x14ac:dyDescent="0.25">
      <c r="A329" s="53">
        <v>326</v>
      </c>
      <c r="B329" s="61">
        <v>241892.04166666666</v>
      </c>
      <c r="C329" s="54">
        <v>98.16</v>
      </c>
      <c r="D329" s="50">
        <f t="shared" si="12"/>
        <v>43742.041666667457</v>
      </c>
      <c r="F329" s="53">
        <v>326</v>
      </c>
      <c r="G329" s="61">
        <v>241892.04166666666</v>
      </c>
      <c r="H329" s="62">
        <v>2651.9</v>
      </c>
      <c r="I329" s="50">
        <f t="shared" si="13"/>
        <v>43742.041666667457</v>
      </c>
    </row>
    <row r="330" spans="1:9" ht="15" thickBot="1" x14ac:dyDescent="0.25">
      <c r="A330" s="53">
        <v>327</v>
      </c>
      <c r="B330" s="61">
        <v>241892</v>
      </c>
      <c r="C330" s="54">
        <v>98.17</v>
      </c>
      <c r="D330" s="50">
        <f t="shared" si="12"/>
        <v>43742.000000000793</v>
      </c>
      <c r="F330" s="53">
        <v>327</v>
      </c>
      <c r="G330" s="61">
        <v>241892</v>
      </c>
      <c r="H330" s="62">
        <v>2664.9</v>
      </c>
      <c r="I330" s="50">
        <f t="shared" si="13"/>
        <v>43742.000000000793</v>
      </c>
    </row>
    <row r="331" spans="1:9" ht="15" thickBot="1" x14ac:dyDescent="0.25">
      <c r="A331" s="53">
        <v>328</v>
      </c>
      <c r="B331" s="61">
        <v>241861.95833333334</v>
      </c>
      <c r="C331" s="54">
        <v>98.21</v>
      </c>
      <c r="D331" s="50">
        <f t="shared" si="12"/>
        <v>43741.958333334129</v>
      </c>
      <c r="F331" s="53">
        <v>328</v>
      </c>
      <c r="G331" s="61">
        <v>241861.95833333334</v>
      </c>
      <c r="H331" s="62">
        <v>2694.6</v>
      </c>
      <c r="I331" s="50">
        <f t="shared" si="13"/>
        <v>43741.958333334129</v>
      </c>
    </row>
    <row r="332" spans="1:9" ht="15" thickBot="1" x14ac:dyDescent="0.25">
      <c r="A332" s="53">
        <v>329</v>
      </c>
      <c r="B332" s="61">
        <v>241861.91666666666</v>
      </c>
      <c r="C332" s="54">
        <v>98.23</v>
      </c>
      <c r="D332" s="50">
        <f t="shared" si="12"/>
        <v>43741.916666667465</v>
      </c>
      <c r="F332" s="53">
        <v>329</v>
      </c>
      <c r="G332" s="61">
        <v>241861.91666666666</v>
      </c>
      <c r="H332" s="62">
        <v>2713.9</v>
      </c>
      <c r="I332" s="50">
        <f t="shared" si="13"/>
        <v>43741.916666667465</v>
      </c>
    </row>
    <row r="333" spans="1:9" ht="15" thickBot="1" x14ac:dyDescent="0.25">
      <c r="A333" s="53">
        <v>330</v>
      </c>
      <c r="B333" s="61">
        <v>241861.875</v>
      </c>
      <c r="C333" s="54">
        <v>98.25</v>
      </c>
      <c r="D333" s="50">
        <f t="shared" si="12"/>
        <v>43741.8750000008</v>
      </c>
      <c r="F333" s="53">
        <v>330</v>
      </c>
      <c r="G333" s="61">
        <v>241861.875</v>
      </c>
      <c r="H333" s="62">
        <v>2736</v>
      </c>
      <c r="I333" s="50">
        <f t="shared" si="13"/>
        <v>43741.8750000008</v>
      </c>
    </row>
    <row r="334" spans="1:9" ht="15" thickBot="1" x14ac:dyDescent="0.25">
      <c r="A334" s="53">
        <v>331</v>
      </c>
      <c r="B334" s="61">
        <v>241861.83333333334</v>
      </c>
      <c r="C334" s="54">
        <v>98.26</v>
      </c>
      <c r="D334" s="50">
        <f t="shared" si="12"/>
        <v>43741.833333334136</v>
      </c>
      <c r="F334" s="53">
        <v>331</v>
      </c>
      <c r="G334" s="61">
        <v>241861.83333333334</v>
      </c>
      <c r="H334" s="62">
        <v>2741.5</v>
      </c>
      <c r="I334" s="50">
        <f t="shared" si="13"/>
        <v>43741.833333334136</v>
      </c>
    </row>
    <row r="335" spans="1:9" ht="15" thickBot="1" x14ac:dyDescent="0.25">
      <c r="A335" s="53">
        <v>332</v>
      </c>
      <c r="B335" s="61">
        <v>241861.79166666666</v>
      </c>
      <c r="C335" s="54">
        <v>98.27</v>
      </c>
      <c r="D335" s="50">
        <f t="shared" si="12"/>
        <v>43741.791666667472</v>
      </c>
      <c r="F335" s="53">
        <v>332</v>
      </c>
      <c r="G335" s="61">
        <v>241861.79166666666</v>
      </c>
      <c r="H335" s="62">
        <v>2756.2</v>
      </c>
      <c r="I335" s="50">
        <f t="shared" si="13"/>
        <v>43741.791666667472</v>
      </c>
    </row>
    <row r="336" spans="1:9" ht="15" thickBot="1" x14ac:dyDescent="0.25">
      <c r="A336" s="53">
        <v>333</v>
      </c>
      <c r="B336" s="61">
        <v>241861.75</v>
      </c>
      <c r="C336" s="54">
        <v>98.28</v>
      </c>
      <c r="D336" s="50">
        <f t="shared" si="12"/>
        <v>43741.750000000808</v>
      </c>
      <c r="F336" s="53">
        <v>333</v>
      </c>
      <c r="G336" s="61">
        <v>241861.75</v>
      </c>
      <c r="H336" s="62">
        <v>2762.7</v>
      </c>
      <c r="I336" s="50">
        <f t="shared" si="13"/>
        <v>43741.750000000808</v>
      </c>
    </row>
    <row r="337" spans="1:9" ht="15" thickBot="1" x14ac:dyDescent="0.25">
      <c r="A337" s="53">
        <v>334</v>
      </c>
      <c r="B337" s="61">
        <v>241861.70833333334</v>
      </c>
      <c r="C337" s="54">
        <v>98.29</v>
      </c>
      <c r="D337" s="50">
        <f t="shared" si="12"/>
        <v>43741.708333334143</v>
      </c>
      <c r="F337" s="53">
        <v>334</v>
      </c>
      <c r="G337" s="61">
        <v>241861.70833333334</v>
      </c>
      <c r="H337" s="62">
        <v>2775.6</v>
      </c>
      <c r="I337" s="50">
        <f t="shared" si="13"/>
        <v>43741.708333334143</v>
      </c>
    </row>
    <row r="338" spans="1:9" ht="15" thickBot="1" x14ac:dyDescent="0.25">
      <c r="A338" s="53">
        <v>335</v>
      </c>
      <c r="B338" s="61">
        <v>241861.66666666666</v>
      </c>
      <c r="C338" s="54">
        <v>98.31</v>
      </c>
      <c r="D338" s="50">
        <f t="shared" si="12"/>
        <v>43741.666666667479</v>
      </c>
      <c r="F338" s="53">
        <v>335</v>
      </c>
      <c r="G338" s="61">
        <v>241861.66666666666</v>
      </c>
      <c r="H338" s="62">
        <v>2791.4</v>
      </c>
      <c r="I338" s="50">
        <f t="shared" si="13"/>
        <v>43741.666666667479</v>
      </c>
    </row>
    <row r="339" spans="1:9" ht="15" thickBot="1" x14ac:dyDescent="0.25">
      <c r="A339" s="53">
        <v>336</v>
      </c>
      <c r="B339" s="61">
        <v>241861.625</v>
      </c>
      <c r="C339" s="54">
        <v>98.31</v>
      </c>
      <c r="D339" s="50">
        <f t="shared" si="12"/>
        <v>43741.625000000815</v>
      </c>
      <c r="F339" s="53">
        <v>336</v>
      </c>
      <c r="G339" s="61">
        <v>241861.625</v>
      </c>
      <c r="H339" s="62">
        <v>2794.2</v>
      </c>
      <c r="I339" s="50">
        <f t="shared" si="13"/>
        <v>43741.625000000815</v>
      </c>
    </row>
    <row r="340" spans="1:9" ht="15" thickBot="1" x14ac:dyDescent="0.25">
      <c r="A340" s="53">
        <v>337</v>
      </c>
      <c r="B340" s="61">
        <v>241861.58333333334</v>
      </c>
      <c r="C340" s="54">
        <v>98.33</v>
      </c>
      <c r="D340" s="50">
        <f t="shared" si="12"/>
        <v>43741.583333334151</v>
      </c>
      <c r="F340" s="53">
        <v>337</v>
      </c>
      <c r="G340" s="61">
        <v>241861.58333333334</v>
      </c>
      <c r="H340" s="62">
        <v>2806.4</v>
      </c>
      <c r="I340" s="50">
        <f t="shared" si="13"/>
        <v>43741.583333334151</v>
      </c>
    </row>
    <row r="341" spans="1:9" ht="15" thickBot="1" x14ac:dyDescent="0.25">
      <c r="A341" s="53">
        <v>338</v>
      </c>
      <c r="B341" s="61">
        <v>241861.54166666666</v>
      </c>
      <c r="C341" s="54">
        <v>98.32</v>
      </c>
      <c r="D341" s="50">
        <f t="shared" si="12"/>
        <v>43741.541666667486</v>
      </c>
      <c r="F341" s="53">
        <v>338</v>
      </c>
      <c r="G341" s="61">
        <v>241861.54166666666</v>
      </c>
      <c r="H341" s="62">
        <v>2799.9</v>
      </c>
      <c r="I341" s="50">
        <f t="shared" si="13"/>
        <v>43741.541666667486</v>
      </c>
    </row>
    <row r="342" spans="1:9" ht="15" thickBot="1" x14ac:dyDescent="0.25">
      <c r="A342" s="53">
        <v>339</v>
      </c>
      <c r="B342" s="61">
        <v>241861.5</v>
      </c>
      <c r="C342" s="54">
        <v>98.3</v>
      </c>
      <c r="D342" s="50">
        <f t="shared" si="12"/>
        <v>43741.500000000822</v>
      </c>
      <c r="F342" s="53">
        <v>339</v>
      </c>
      <c r="G342" s="61">
        <v>241861.5</v>
      </c>
      <c r="H342" s="62">
        <v>2782</v>
      </c>
      <c r="I342" s="50">
        <f t="shared" si="13"/>
        <v>43741.500000000822</v>
      </c>
    </row>
    <row r="343" spans="1:9" ht="15" thickBot="1" x14ac:dyDescent="0.25">
      <c r="A343" s="53">
        <v>340</v>
      </c>
      <c r="B343" s="61">
        <v>241861.45833333334</v>
      </c>
      <c r="C343" s="54">
        <v>98.3</v>
      </c>
      <c r="D343" s="50">
        <f t="shared" si="12"/>
        <v>43741.458333334158</v>
      </c>
      <c r="F343" s="53">
        <v>340</v>
      </c>
      <c r="G343" s="61">
        <v>241861.45833333334</v>
      </c>
      <c r="H343" s="62">
        <v>2782.9</v>
      </c>
      <c r="I343" s="50">
        <f t="shared" si="13"/>
        <v>43741.458333334158</v>
      </c>
    </row>
    <row r="344" spans="1:9" ht="15" thickBot="1" x14ac:dyDescent="0.25">
      <c r="A344" s="53">
        <v>341</v>
      </c>
      <c r="B344" s="61">
        <v>241861.41666666666</v>
      </c>
      <c r="C344" s="54">
        <v>98.31</v>
      </c>
      <c r="D344" s="50">
        <f t="shared" si="12"/>
        <v>43741.416666667494</v>
      </c>
      <c r="F344" s="53">
        <v>341</v>
      </c>
      <c r="G344" s="61">
        <v>241861.41666666666</v>
      </c>
      <c r="H344" s="62">
        <v>2795.2</v>
      </c>
      <c r="I344" s="50">
        <f t="shared" si="13"/>
        <v>43741.416666667494</v>
      </c>
    </row>
    <row r="345" spans="1:9" ht="15" thickBot="1" x14ac:dyDescent="0.25">
      <c r="A345" s="53">
        <v>342</v>
      </c>
      <c r="B345" s="61">
        <v>241861.375</v>
      </c>
      <c r="C345" s="54">
        <v>98.33</v>
      </c>
      <c r="D345" s="50">
        <f t="shared" si="12"/>
        <v>43741.375000000829</v>
      </c>
      <c r="F345" s="53">
        <v>342</v>
      </c>
      <c r="G345" s="61">
        <v>241861.375</v>
      </c>
      <c r="H345" s="62">
        <v>2806.4</v>
      </c>
      <c r="I345" s="50">
        <f t="shared" si="13"/>
        <v>43741.375000000829</v>
      </c>
    </row>
    <row r="346" spans="1:9" ht="15" thickBot="1" x14ac:dyDescent="0.25">
      <c r="A346" s="53">
        <v>343</v>
      </c>
      <c r="B346" s="61">
        <v>241861.33333333334</v>
      </c>
      <c r="C346" s="54">
        <v>98.33</v>
      </c>
      <c r="D346" s="50">
        <f t="shared" si="12"/>
        <v>43741.333333334165</v>
      </c>
      <c r="F346" s="53">
        <v>343</v>
      </c>
      <c r="G346" s="61">
        <v>241861.33333333334</v>
      </c>
      <c r="H346" s="62">
        <v>2812.1</v>
      </c>
      <c r="I346" s="50">
        <f t="shared" si="13"/>
        <v>43741.333333334165</v>
      </c>
    </row>
    <row r="347" spans="1:9" ht="15" thickBot="1" x14ac:dyDescent="0.25">
      <c r="A347" s="53">
        <v>344</v>
      </c>
      <c r="B347" s="61">
        <v>241861.29166666666</v>
      </c>
      <c r="C347" s="54">
        <v>98.35</v>
      </c>
      <c r="D347" s="50">
        <f t="shared" si="12"/>
        <v>43741.291666667501</v>
      </c>
      <c r="F347" s="53">
        <v>344</v>
      </c>
      <c r="G347" s="61">
        <v>241861.29166666666</v>
      </c>
      <c r="H347" s="62">
        <v>2824.3</v>
      </c>
      <c r="I347" s="50">
        <f t="shared" si="13"/>
        <v>43741.291666667501</v>
      </c>
    </row>
    <row r="348" spans="1:9" ht="15" thickBot="1" x14ac:dyDescent="0.25">
      <c r="A348" s="53">
        <v>345</v>
      </c>
      <c r="B348" s="61">
        <v>241861.25</v>
      </c>
      <c r="C348" s="54">
        <v>98.35</v>
      </c>
      <c r="D348" s="50">
        <f t="shared" si="12"/>
        <v>43741.250000000837</v>
      </c>
      <c r="F348" s="53">
        <v>345</v>
      </c>
      <c r="G348" s="61">
        <v>241861.25</v>
      </c>
      <c r="H348" s="62">
        <v>2832.8</v>
      </c>
      <c r="I348" s="50">
        <f t="shared" si="13"/>
        <v>43741.250000000837</v>
      </c>
    </row>
    <row r="349" spans="1:9" ht="15" thickBot="1" x14ac:dyDescent="0.25">
      <c r="A349" s="53">
        <v>346</v>
      </c>
      <c r="B349" s="61">
        <v>241861.20833333334</v>
      </c>
      <c r="C349" s="54">
        <v>98.37</v>
      </c>
      <c r="D349" s="50">
        <f t="shared" si="12"/>
        <v>43741.208333334172</v>
      </c>
      <c r="F349" s="53">
        <v>346</v>
      </c>
      <c r="G349" s="61">
        <v>241861.20833333334</v>
      </c>
      <c r="H349" s="62">
        <v>2847.8</v>
      </c>
      <c r="I349" s="50">
        <f t="shared" si="13"/>
        <v>43741.208333334172</v>
      </c>
    </row>
    <row r="350" spans="1:9" ht="15" thickBot="1" x14ac:dyDescent="0.25">
      <c r="A350" s="53">
        <v>347</v>
      </c>
      <c r="B350" s="61">
        <v>241861.16666666666</v>
      </c>
      <c r="C350" s="54">
        <v>98.38</v>
      </c>
      <c r="D350" s="50">
        <f t="shared" si="12"/>
        <v>43741.166666667508</v>
      </c>
      <c r="F350" s="53">
        <v>347</v>
      </c>
      <c r="G350" s="61">
        <v>241861.16666666666</v>
      </c>
      <c r="H350" s="62">
        <v>2861</v>
      </c>
      <c r="I350" s="50">
        <f t="shared" si="13"/>
        <v>43741.166666667508</v>
      </c>
    </row>
    <row r="351" spans="1:9" ht="15" thickBot="1" x14ac:dyDescent="0.25">
      <c r="A351" s="53">
        <v>348</v>
      </c>
      <c r="B351" s="61">
        <v>241861.125</v>
      </c>
      <c r="C351" s="54">
        <v>98.4</v>
      </c>
      <c r="D351" s="50">
        <f t="shared" si="12"/>
        <v>43741.125000000844</v>
      </c>
      <c r="F351" s="53">
        <v>348</v>
      </c>
      <c r="G351" s="61">
        <v>241861.125</v>
      </c>
      <c r="H351" s="62">
        <v>2874.1</v>
      </c>
      <c r="I351" s="50">
        <f t="shared" si="13"/>
        <v>43741.125000000844</v>
      </c>
    </row>
    <row r="352" spans="1:9" ht="15" thickBot="1" x14ac:dyDescent="0.25">
      <c r="A352" s="53">
        <v>349</v>
      </c>
      <c r="B352" s="61">
        <v>241861.08333333334</v>
      </c>
      <c r="C352" s="54">
        <v>98.41</v>
      </c>
      <c r="D352" s="50">
        <f t="shared" si="12"/>
        <v>43741.08333333418</v>
      </c>
      <c r="F352" s="53">
        <v>349</v>
      </c>
      <c r="G352" s="61">
        <v>241861.08333333334</v>
      </c>
      <c r="H352" s="62">
        <v>2886</v>
      </c>
      <c r="I352" s="50">
        <f t="shared" si="13"/>
        <v>43741.08333333418</v>
      </c>
    </row>
    <row r="353" spans="1:9" ht="15" thickBot="1" x14ac:dyDescent="0.25">
      <c r="A353" s="53">
        <v>350</v>
      </c>
      <c r="B353" s="61">
        <v>241861.04166666666</v>
      </c>
      <c r="C353" s="54">
        <v>98.43</v>
      </c>
      <c r="D353" s="50">
        <f t="shared" si="12"/>
        <v>43741.041666667516</v>
      </c>
      <c r="F353" s="53">
        <v>350</v>
      </c>
      <c r="G353" s="61">
        <v>241861.04166666666</v>
      </c>
      <c r="H353" s="62">
        <v>2906</v>
      </c>
      <c r="I353" s="50">
        <f t="shared" si="13"/>
        <v>43741.041666667516</v>
      </c>
    </row>
    <row r="354" spans="1:9" ht="15" thickBot="1" x14ac:dyDescent="0.25">
      <c r="A354" s="53">
        <v>351</v>
      </c>
      <c r="B354" s="61">
        <v>241861</v>
      </c>
      <c r="C354" s="54">
        <v>98.44</v>
      </c>
      <c r="D354" s="50">
        <f t="shared" si="12"/>
        <v>43741.000000000851</v>
      </c>
      <c r="F354" s="53">
        <v>351</v>
      </c>
      <c r="G354" s="61">
        <v>241861</v>
      </c>
      <c r="H354" s="62">
        <v>2914.2</v>
      </c>
      <c r="I354" s="50">
        <f t="shared" si="13"/>
        <v>43741.000000000851</v>
      </c>
    </row>
    <row r="355" spans="1:9" ht="15" thickBot="1" x14ac:dyDescent="0.25">
      <c r="A355" s="53">
        <v>352</v>
      </c>
      <c r="B355" s="61">
        <v>241833.95833333334</v>
      </c>
      <c r="C355" s="54">
        <v>98.46</v>
      </c>
      <c r="D355" s="50">
        <f t="shared" si="12"/>
        <v>43740.958333334187</v>
      </c>
      <c r="F355" s="53">
        <v>352</v>
      </c>
      <c r="G355" s="61">
        <v>241833.95833333334</v>
      </c>
      <c r="H355" s="62">
        <v>2929.7</v>
      </c>
      <c r="I355" s="50">
        <f t="shared" si="13"/>
        <v>43740.958333334187</v>
      </c>
    </row>
    <row r="356" spans="1:9" ht="15" thickBot="1" x14ac:dyDescent="0.25">
      <c r="A356" s="53">
        <v>353</v>
      </c>
      <c r="B356" s="61">
        <v>241833.91666666666</v>
      </c>
      <c r="C356" s="54">
        <v>98.49</v>
      </c>
      <c r="D356" s="50">
        <f t="shared" si="12"/>
        <v>43740.916666667523</v>
      </c>
      <c r="F356" s="53">
        <v>353</v>
      </c>
      <c r="G356" s="61">
        <v>241833.91666666666</v>
      </c>
      <c r="H356" s="62">
        <v>2954.3</v>
      </c>
      <c r="I356" s="50">
        <f t="shared" si="13"/>
        <v>43740.916666667523</v>
      </c>
    </row>
    <row r="357" spans="1:9" ht="15" thickBot="1" x14ac:dyDescent="0.25">
      <c r="A357" s="53">
        <v>354</v>
      </c>
      <c r="B357" s="61">
        <v>241833.875</v>
      </c>
      <c r="C357" s="54">
        <v>98.5</v>
      </c>
      <c r="D357" s="50">
        <f t="shared" si="12"/>
        <v>43740.875000000859</v>
      </c>
      <c r="F357" s="53">
        <v>354</v>
      </c>
      <c r="G357" s="61">
        <v>241833.875</v>
      </c>
      <c r="H357" s="62">
        <v>2967</v>
      </c>
      <c r="I357" s="50">
        <f t="shared" si="13"/>
        <v>43740.875000000859</v>
      </c>
    </row>
    <row r="358" spans="1:9" ht="15" thickBot="1" x14ac:dyDescent="0.25">
      <c r="A358" s="53">
        <v>355</v>
      </c>
      <c r="B358" s="61">
        <v>241833.83333333334</v>
      </c>
      <c r="C358" s="54">
        <v>98.52</v>
      </c>
      <c r="D358" s="50">
        <f t="shared" si="12"/>
        <v>43740.833333334194</v>
      </c>
      <c r="F358" s="53">
        <v>355</v>
      </c>
      <c r="G358" s="61">
        <v>241833.83333333334</v>
      </c>
      <c r="H358" s="62">
        <v>2987.5</v>
      </c>
      <c r="I358" s="50">
        <f t="shared" si="13"/>
        <v>43740.833333334194</v>
      </c>
    </row>
    <row r="359" spans="1:9" ht="15" thickBot="1" x14ac:dyDescent="0.25">
      <c r="A359" s="53">
        <v>356</v>
      </c>
      <c r="B359" s="61">
        <v>241833.79166666666</v>
      </c>
      <c r="C359" s="54">
        <v>98.54</v>
      </c>
      <c r="D359" s="50">
        <f t="shared" si="12"/>
        <v>43740.79166666753</v>
      </c>
      <c r="F359" s="53">
        <v>356</v>
      </c>
      <c r="G359" s="61">
        <v>241833.79166666666</v>
      </c>
      <c r="H359" s="62">
        <v>3005.1</v>
      </c>
      <c r="I359" s="50">
        <f t="shared" si="13"/>
        <v>43740.79166666753</v>
      </c>
    </row>
    <row r="360" spans="1:9" ht="15" thickBot="1" x14ac:dyDescent="0.25">
      <c r="A360" s="53">
        <v>357</v>
      </c>
      <c r="B360" s="61">
        <v>241833.75</v>
      </c>
      <c r="C360" s="54">
        <v>98.56</v>
      </c>
      <c r="D360" s="50">
        <f t="shared" si="12"/>
        <v>43740.750000000866</v>
      </c>
      <c r="F360" s="53">
        <v>357</v>
      </c>
      <c r="G360" s="61">
        <v>241833.75</v>
      </c>
      <c r="H360" s="62">
        <v>3022.8</v>
      </c>
      <c r="I360" s="50">
        <f t="shared" si="13"/>
        <v>43740.750000000866</v>
      </c>
    </row>
    <row r="361" spans="1:9" ht="15" thickBot="1" x14ac:dyDescent="0.25">
      <c r="A361" s="53">
        <v>358</v>
      </c>
      <c r="B361" s="61">
        <v>241833.70833333334</v>
      </c>
      <c r="C361" s="54">
        <v>98.58</v>
      </c>
      <c r="D361" s="50">
        <f t="shared" si="12"/>
        <v>43740.708333334202</v>
      </c>
      <c r="F361" s="53">
        <v>358</v>
      </c>
      <c r="G361" s="61">
        <v>241833.70833333334</v>
      </c>
      <c r="H361" s="62">
        <v>3041.4</v>
      </c>
      <c r="I361" s="50">
        <f t="shared" si="13"/>
        <v>43740.708333334202</v>
      </c>
    </row>
    <row r="362" spans="1:9" ht="15" thickBot="1" x14ac:dyDescent="0.25">
      <c r="A362" s="53">
        <v>359</v>
      </c>
      <c r="B362" s="61">
        <v>241833.66666666666</v>
      </c>
      <c r="C362" s="54">
        <v>98.6</v>
      </c>
      <c r="D362" s="50">
        <f t="shared" si="12"/>
        <v>43740.666666667537</v>
      </c>
      <c r="F362" s="53">
        <v>359</v>
      </c>
      <c r="G362" s="61">
        <v>241833.66666666666</v>
      </c>
      <c r="H362" s="62">
        <v>3061.9</v>
      </c>
      <c r="I362" s="50">
        <f t="shared" si="13"/>
        <v>43740.666666667537</v>
      </c>
    </row>
    <row r="363" spans="1:9" ht="15" thickBot="1" x14ac:dyDescent="0.25">
      <c r="A363" s="53">
        <v>360</v>
      </c>
      <c r="B363" s="61">
        <v>241833.625</v>
      </c>
      <c r="C363" s="54">
        <v>98.63</v>
      </c>
      <c r="D363" s="50">
        <f t="shared" si="12"/>
        <v>43740.625000000873</v>
      </c>
      <c r="F363" s="53">
        <v>360</v>
      </c>
      <c r="G363" s="61">
        <v>241833.625</v>
      </c>
      <c r="H363" s="62">
        <v>3087.9</v>
      </c>
      <c r="I363" s="50">
        <f t="shared" si="13"/>
        <v>43740.625000000873</v>
      </c>
    </row>
    <row r="364" spans="1:9" ht="15" thickBot="1" x14ac:dyDescent="0.25">
      <c r="A364" s="53">
        <v>361</v>
      </c>
      <c r="B364" s="61">
        <v>241833.58333333334</v>
      </c>
      <c r="C364" s="54">
        <v>98.66</v>
      </c>
      <c r="D364" s="50">
        <f t="shared" si="12"/>
        <v>43740.583333334209</v>
      </c>
      <c r="F364" s="53">
        <v>361</v>
      </c>
      <c r="G364" s="61">
        <v>241833.58333333334</v>
      </c>
      <c r="H364" s="62">
        <v>3118.6</v>
      </c>
      <c r="I364" s="50">
        <f t="shared" si="13"/>
        <v>43740.583333334209</v>
      </c>
    </row>
    <row r="365" spans="1:9" ht="15" thickBot="1" x14ac:dyDescent="0.25">
      <c r="A365" s="53">
        <v>362</v>
      </c>
      <c r="B365" s="61">
        <v>241833.54166666666</v>
      </c>
      <c r="C365" s="54">
        <v>98.72</v>
      </c>
      <c r="D365" s="50">
        <f t="shared" si="12"/>
        <v>43740.541666667545</v>
      </c>
      <c r="F365" s="53">
        <v>362</v>
      </c>
      <c r="G365" s="61">
        <v>241833.54166666666</v>
      </c>
      <c r="H365" s="62">
        <v>3172.4</v>
      </c>
      <c r="I365" s="50">
        <f t="shared" si="13"/>
        <v>43740.541666667545</v>
      </c>
    </row>
    <row r="366" spans="1:9" ht="15" thickBot="1" x14ac:dyDescent="0.25">
      <c r="A366" s="53">
        <v>363</v>
      </c>
      <c r="B366" s="61">
        <v>241833.5</v>
      </c>
      <c r="C366" s="54">
        <v>98.78</v>
      </c>
      <c r="D366" s="50">
        <f t="shared" si="12"/>
        <v>43740.50000000088</v>
      </c>
      <c r="F366" s="53">
        <v>363</v>
      </c>
      <c r="G366" s="61">
        <v>241833.5</v>
      </c>
      <c r="H366" s="62">
        <v>3229.5</v>
      </c>
      <c r="I366" s="50">
        <f t="shared" si="13"/>
        <v>43740.50000000088</v>
      </c>
    </row>
    <row r="367" spans="1:9" ht="15" thickBot="1" x14ac:dyDescent="0.25">
      <c r="A367" s="53">
        <v>364</v>
      </c>
      <c r="B367" s="61">
        <v>241833.45833333334</v>
      </c>
      <c r="C367" s="54">
        <v>98.8</v>
      </c>
      <c r="D367" s="50">
        <f t="shared" si="12"/>
        <v>43740.458333334216</v>
      </c>
      <c r="F367" s="53">
        <v>364</v>
      </c>
      <c r="G367" s="61">
        <v>241833.45833333334</v>
      </c>
      <c r="H367" s="62">
        <v>3249.9</v>
      </c>
      <c r="I367" s="50">
        <f t="shared" si="13"/>
        <v>43740.458333334216</v>
      </c>
    </row>
    <row r="368" spans="1:9" ht="15" thickBot="1" x14ac:dyDescent="0.25">
      <c r="A368" s="53">
        <v>365</v>
      </c>
      <c r="B368" s="61">
        <v>241833.41666666666</v>
      </c>
      <c r="C368" s="54">
        <v>98.8</v>
      </c>
      <c r="D368" s="50">
        <f t="shared" si="12"/>
        <v>43740.416666667552</v>
      </c>
      <c r="F368" s="53">
        <v>365</v>
      </c>
      <c r="G368" s="61">
        <v>241833.41666666666</v>
      </c>
      <c r="H368" s="62">
        <v>3259.2</v>
      </c>
      <c r="I368" s="50">
        <f t="shared" si="13"/>
        <v>43740.416666667552</v>
      </c>
    </row>
    <row r="369" spans="1:9" ht="15" thickBot="1" x14ac:dyDescent="0.25">
      <c r="A369" s="53">
        <v>366</v>
      </c>
      <c r="B369" s="61">
        <v>241833.375</v>
      </c>
      <c r="C369" s="54">
        <v>98.82</v>
      </c>
      <c r="D369" s="50">
        <f t="shared" si="12"/>
        <v>43740.375000000888</v>
      </c>
      <c r="F369" s="53">
        <v>366</v>
      </c>
      <c r="G369" s="61">
        <v>241833.375</v>
      </c>
      <c r="H369" s="62">
        <v>3272.7</v>
      </c>
      <c r="I369" s="50">
        <f t="shared" si="13"/>
        <v>43740.375000000888</v>
      </c>
    </row>
    <row r="370" spans="1:9" ht="15" thickBot="1" x14ac:dyDescent="0.25">
      <c r="A370" s="53">
        <v>367</v>
      </c>
      <c r="B370" s="61">
        <v>241833.33333333334</v>
      </c>
      <c r="C370" s="54">
        <v>98.83</v>
      </c>
      <c r="D370" s="50">
        <f t="shared" si="12"/>
        <v>43740.333333334223</v>
      </c>
      <c r="F370" s="53">
        <v>367</v>
      </c>
      <c r="G370" s="61">
        <v>241833.33333333334</v>
      </c>
      <c r="H370" s="62">
        <v>3289.3</v>
      </c>
      <c r="I370" s="50">
        <f t="shared" si="13"/>
        <v>43740.333333334223</v>
      </c>
    </row>
    <row r="371" spans="1:9" ht="15" thickBot="1" x14ac:dyDescent="0.25">
      <c r="A371" s="53">
        <v>368</v>
      </c>
      <c r="B371" s="61">
        <v>241833.29166666666</v>
      </c>
      <c r="C371" s="54">
        <v>98.84</v>
      </c>
      <c r="D371" s="50">
        <f t="shared" si="12"/>
        <v>43740.291666667559</v>
      </c>
      <c r="F371" s="53">
        <v>368</v>
      </c>
      <c r="G371" s="61">
        <v>241833.29166666666</v>
      </c>
      <c r="H371" s="62">
        <v>3299.7</v>
      </c>
      <c r="I371" s="50">
        <f t="shared" si="13"/>
        <v>43740.291666667559</v>
      </c>
    </row>
    <row r="372" spans="1:9" ht="15" thickBot="1" x14ac:dyDescent="0.25">
      <c r="A372" s="53">
        <v>369</v>
      </c>
      <c r="B372" s="61">
        <v>241833.25</v>
      </c>
      <c r="C372" s="54">
        <v>98.85</v>
      </c>
      <c r="D372" s="50">
        <f t="shared" si="12"/>
        <v>43740.250000000895</v>
      </c>
      <c r="F372" s="53">
        <v>369</v>
      </c>
      <c r="G372" s="61">
        <v>241833.25</v>
      </c>
      <c r="H372" s="62">
        <v>3302.8</v>
      </c>
      <c r="I372" s="50">
        <f t="shared" si="13"/>
        <v>43740.250000000895</v>
      </c>
    </row>
    <row r="373" spans="1:9" ht="15" thickBot="1" x14ac:dyDescent="0.25">
      <c r="A373" s="53">
        <v>370</v>
      </c>
      <c r="B373" s="61">
        <v>241833.20833333334</v>
      </c>
      <c r="C373" s="54">
        <v>98.87</v>
      </c>
      <c r="D373" s="50">
        <f t="shared" si="12"/>
        <v>43740.208333334231</v>
      </c>
      <c r="F373" s="53">
        <v>370</v>
      </c>
      <c r="G373" s="61">
        <v>241833.20833333334</v>
      </c>
      <c r="H373" s="62">
        <v>3322.6</v>
      </c>
      <c r="I373" s="50">
        <f t="shared" si="13"/>
        <v>43740.208333334231</v>
      </c>
    </row>
    <row r="374" spans="1:9" ht="15" thickBot="1" x14ac:dyDescent="0.25">
      <c r="A374" s="53">
        <v>371</v>
      </c>
      <c r="B374" s="61">
        <v>241833.16666666666</v>
      </c>
      <c r="C374" s="54">
        <v>98.88</v>
      </c>
      <c r="D374" s="50">
        <f t="shared" si="12"/>
        <v>43740.166666667566</v>
      </c>
      <c r="F374" s="53">
        <v>371</v>
      </c>
      <c r="G374" s="61">
        <v>241833.16666666666</v>
      </c>
      <c r="H374" s="62">
        <v>3337.2</v>
      </c>
      <c r="I374" s="50">
        <f t="shared" si="13"/>
        <v>43740.166666667566</v>
      </c>
    </row>
    <row r="375" spans="1:9" ht="15" thickBot="1" x14ac:dyDescent="0.25">
      <c r="A375" s="53">
        <v>372</v>
      </c>
      <c r="B375" s="61">
        <v>241833.125</v>
      </c>
      <c r="C375" s="54">
        <v>98.89</v>
      </c>
      <c r="D375" s="50">
        <f t="shared" si="12"/>
        <v>43740.125000000902</v>
      </c>
      <c r="F375" s="53">
        <v>372</v>
      </c>
      <c r="G375" s="61">
        <v>241833.125</v>
      </c>
      <c r="H375" s="62">
        <v>3347.6</v>
      </c>
      <c r="I375" s="50">
        <f t="shared" si="13"/>
        <v>43740.125000000902</v>
      </c>
    </row>
    <row r="376" spans="1:9" ht="15" thickBot="1" x14ac:dyDescent="0.25">
      <c r="A376" s="53">
        <v>373</v>
      </c>
      <c r="B376" s="61">
        <v>241833.08333333334</v>
      </c>
      <c r="C376" s="54">
        <v>98.9</v>
      </c>
      <c r="D376" s="50">
        <f t="shared" si="12"/>
        <v>43740.083333334238</v>
      </c>
      <c r="F376" s="53">
        <v>373</v>
      </c>
      <c r="G376" s="61">
        <v>241833.08333333334</v>
      </c>
      <c r="H376" s="62">
        <v>3363.2</v>
      </c>
      <c r="I376" s="50">
        <f t="shared" si="13"/>
        <v>43740.083333334238</v>
      </c>
    </row>
    <row r="377" spans="1:9" ht="15" thickBot="1" x14ac:dyDescent="0.25">
      <c r="A377" s="53">
        <v>374</v>
      </c>
      <c r="B377" s="61">
        <v>241833.04166666666</v>
      </c>
      <c r="C377" s="54">
        <v>98.92</v>
      </c>
      <c r="D377" s="50">
        <f t="shared" si="12"/>
        <v>43740.041666667574</v>
      </c>
      <c r="F377" s="53">
        <v>374</v>
      </c>
      <c r="G377" s="61">
        <v>241833.04166666666</v>
      </c>
      <c r="H377" s="62">
        <v>3376.9</v>
      </c>
      <c r="I377" s="50">
        <f t="shared" si="13"/>
        <v>43740.041666667574</v>
      </c>
    </row>
    <row r="378" spans="1:9" ht="15" thickBot="1" x14ac:dyDescent="0.25">
      <c r="A378" s="53">
        <v>375</v>
      </c>
      <c r="B378" s="61">
        <v>241833</v>
      </c>
      <c r="C378" s="54">
        <v>98.93</v>
      </c>
      <c r="D378" s="50">
        <f t="shared" si="12"/>
        <v>43740.000000000909</v>
      </c>
      <c r="F378" s="53">
        <v>375</v>
      </c>
      <c r="G378" s="61">
        <v>241833</v>
      </c>
      <c r="H378" s="62">
        <v>3389.5</v>
      </c>
      <c r="I378" s="50">
        <f t="shared" si="13"/>
        <v>43740.000000000909</v>
      </c>
    </row>
    <row r="379" spans="1:9" ht="15" thickBot="1" x14ac:dyDescent="0.25">
      <c r="A379" s="53">
        <v>376</v>
      </c>
      <c r="B379" s="61">
        <v>241802.95833333334</v>
      </c>
      <c r="C379" s="54">
        <v>98.95</v>
      </c>
      <c r="D379" s="50">
        <f t="shared" si="12"/>
        <v>43739.958333334245</v>
      </c>
      <c r="F379" s="53">
        <v>376</v>
      </c>
      <c r="G379" s="61">
        <v>241802.95833333334</v>
      </c>
      <c r="H379" s="62">
        <v>3408.4</v>
      </c>
      <c r="I379" s="50">
        <f t="shared" si="13"/>
        <v>43739.958333334245</v>
      </c>
    </row>
    <row r="380" spans="1:9" ht="15" thickBot="1" x14ac:dyDescent="0.25">
      <c r="A380" s="53">
        <v>377</v>
      </c>
      <c r="B380" s="61">
        <v>241802.91666666666</v>
      </c>
      <c r="C380" s="54">
        <v>98.95</v>
      </c>
      <c r="D380" s="50">
        <f t="shared" si="12"/>
        <v>43739.916666667581</v>
      </c>
      <c r="F380" s="53">
        <v>377</v>
      </c>
      <c r="G380" s="61">
        <v>241802.91666666666</v>
      </c>
      <c r="H380" s="62">
        <v>3415.7</v>
      </c>
      <c r="I380" s="50">
        <f t="shared" si="13"/>
        <v>43739.916666667581</v>
      </c>
    </row>
    <row r="381" spans="1:9" ht="15" thickBot="1" x14ac:dyDescent="0.25">
      <c r="A381" s="53">
        <v>378</v>
      </c>
      <c r="B381" s="61">
        <v>241802.875</v>
      </c>
      <c r="C381" s="54">
        <v>98.97</v>
      </c>
      <c r="D381" s="50">
        <f t="shared" si="12"/>
        <v>43739.875000000917</v>
      </c>
      <c r="F381" s="53">
        <v>378</v>
      </c>
      <c r="G381" s="61">
        <v>241802.875</v>
      </c>
      <c r="H381" s="62">
        <v>3427.3</v>
      </c>
      <c r="I381" s="50">
        <f t="shared" si="13"/>
        <v>43739.875000000917</v>
      </c>
    </row>
    <row r="382" spans="1:9" ht="15" thickBot="1" x14ac:dyDescent="0.25">
      <c r="A382" s="53">
        <v>379</v>
      </c>
      <c r="B382" s="61">
        <v>241802.83333333334</v>
      </c>
      <c r="C382" s="54">
        <v>98.98</v>
      </c>
      <c r="D382" s="50">
        <f t="shared" si="12"/>
        <v>43739.833333334253</v>
      </c>
      <c r="F382" s="53">
        <v>379</v>
      </c>
      <c r="G382" s="61">
        <v>241802.83333333334</v>
      </c>
      <c r="H382" s="62">
        <v>3444.1</v>
      </c>
      <c r="I382" s="50">
        <f t="shared" si="13"/>
        <v>43739.833333334253</v>
      </c>
    </row>
    <row r="383" spans="1:9" ht="15" thickBot="1" x14ac:dyDescent="0.25">
      <c r="A383" s="53">
        <v>380</v>
      </c>
      <c r="B383" s="61">
        <v>241802.79166666666</v>
      </c>
      <c r="C383" s="54">
        <v>99</v>
      </c>
      <c r="D383" s="50">
        <f t="shared" si="12"/>
        <v>43739.791666667588</v>
      </c>
      <c r="F383" s="53">
        <v>380</v>
      </c>
      <c r="G383" s="61">
        <v>241802.79166666666</v>
      </c>
      <c r="H383" s="62">
        <v>3468.2</v>
      </c>
      <c r="I383" s="50">
        <f t="shared" si="13"/>
        <v>43739.791666667588</v>
      </c>
    </row>
    <row r="384" spans="1:9" ht="15" thickBot="1" x14ac:dyDescent="0.25">
      <c r="A384" s="53">
        <v>381</v>
      </c>
      <c r="B384" s="61">
        <v>241802.75</v>
      </c>
      <c r="C384" s="54">
        <v>99.01</v>
      </c>
      <c r="D384" s="50">
        <f t="shared" si="12"/>
        <v>43739.750000000924</v>
      </c>
      <c r="F384" s="53">
        <v>381</v>
      </c>
      <c r="G384" s="61">
        <v>241802.75</v>
      </c>
      <c r="H384" s="62">
        <v>3472.5</v>
      </c>
      <c r="I384" s="50">
        <f t="shared" si="13"/>
        <v>43739.750000000924</v>
      </c>
    </row>
    <row r="385" spans="1:9" ht="15" thickBot="1" x14ac:dyDescent="0.25">
      <c r="A385" s="53">
        <v>382</v>
      </c>
      <c r="B385" s="61">
        <v>241802.70833333334</v>
      </c>
      <c r="C385" s="54">
        <v>99.03</v>
      </c>
      <c r="D385" s="50">
        <f t="shared" si="12"/>
        <v>43739.70833333426</v>
      </c>
      <c r="F385" s="53">
        <v>382</v>
      </c>
      <c r="G385" s="61">
        <v>241802.70833333334</v>
      </c>
      <c r="H385" s="62">
        <v>3499</v>
      </c>
      <c r="I385" s="50">
        <f t="shared" si="13"/>
        <v>43739.70833333426</v>
      </c>
    </row>
    <row r="386" spans="1:9" ht="15" thickBot="1" x14ac:dyDescent="0.25">
      <c r="A386" s="53">
        <v>383</v>
      </c>
      <c r="B386" s="61">
        <v>241802.66666666666</v>
      </c>
      <c r="C386" s="54">
        <v>99.05</v>
      </c>
      <c r="D386" s="50">
        <f t="shared" si="12"/>
        <v>43739.666666667596</v>
      </c>
      <c r="F386" s="53">
        <v>383</v>
      </c>
      <c r="G386" s="61">
        <v>241802.66666666666</v>
      </c>
      <c r="H386" s="62">
        <v>3515.9</v>
      </c>
      <c r="I386" s="50">
        <f t="shared" si="13"/>
        <v>43739.666666667596</v>
      </c>
    </row>
    <row r="387" spans="1:9" ht="15" thickBot="1" x14ac:dyDescent="0.25">
      <c r="A387" s="53">
        <v>384</v>
      </c>
      <c r="B387" s="61">
        <v>241802.625</v>
      </c>
      <c r="C387" s="54">
        <v>99.06</v>
      </c>
      <c r="D387" s="50">
        <f t="shared" si="12"/>
        <v>43739.625000000931</v>
      </c>
      <c r="F387" s="53">
        <v>384</v>
      </c>
      <c r="G387" s="61">
        <v>241802.625</v>
      </c>
      <c r="H387" s="62">
        <v>3531.8</v>
      </c>
      <c r="I387" s="50">
        <f t="shared" si="13"/>
        <v>43739.625000000931</v>
      </c>
    </row>
    <row r="388" spans="1:9" ht="15" thickBot="1" x14ac:dyDescent="0.25">
      <c r="A388" s="53">
        <v>385</v>
      </c>
      <c r="B388" s="61">
        <v>241802.58333333334</v>
      </c>
      <c r="C388" s="54">
        <v>99.08</v>
      </c>
      <c r="D388" s="50">
        <f t="shared" si="12"/>
        <v>43739.583333334267</v>
      </c>
      <c r="F388" s="53">
        <v>385</v>
      </c>
      <c r="G388" s="61">
        <v>241802.58333333334</v>
      </c>
      <c r="H388" s="62">
        <v>3543.5</v>
      </c>
      <c r="I388" s="50">
        <f t="shared" si="13"/>
        <v>43739.583333334267</v>
      </c>
    </row>
    <row r="389" spans="1:9" ht="15" thickBot="1" x14ac:dyDescent="0.25">
      <c r="A389" s="53">
        <v>386</v>
      </c>
      <c r="B389" s="61">
        <v>241802.54166666666</v>
      </c>
      <c r="C389" s="54">
        <v>99.08</v>
      </c>
      <c r="D389" s="50">
        <f t="shared" si="12"/>
        <v>43739.541666667603</v>
      </c>
      <c r="F389" s="53">
        <v>386</v>
      </c>
      <c r="G389" s="61">
        <v>241802.54166666666</v>
      </c>
      <c r="H389" s="62">
        <v>3550.9</v>
      </c>
      <c r="I389" s="50">
        <f t="shared" si="13"/>
        <v>43739.541666667603</v>
      </c>
    </row>
    <row r="390" spans="1:9" ht="15" thickBot="1" x14ac:dyDescent="0.25">
      <c r="A390" s="53">
        <v>387</v>
      </c>
      <c r="B390" s="61">
        <v>241802.5</v>
      </c>
      <c r="C390" s="54">
        <v>99.09</v>
      </c>
      <c r="D390" s="50">
        <f t="shared" ref="D390:D453" si="14">D389-$D$3</f>
        <v>43739.500000000939</v>
      </c>
      <c r="F390" s="53">
        <v>387</v>
      </c>
      <c r="G390" s="61">
        <v>241802.5</v>
      </c>
      <c r="H390" s="62">
        <v>3559.4</v>
      </c>
      <c r="I390" s="50">
        <f t="shared" ref="I390:I453" si="15">I389-$D$3</f>
        <v>43739.500000000939</v>
      </c>
    </row>
    <row r="391" spans="1:9" ht="15" thickBot="1" x14ac:dyDescent="0.25">
      <c r="A391" s="53">
        <v>388</v>
      </c>
      <c r="B391" s="61">
        <v>241802.45833333334</v>
      </c>
      <c r="C391" s="54">
        <v>99.08</v>
      </c>
      <c r="D391" s="50">
        <f t="shared" si="14"/>
        <v>43739.458333334274</v>
      </c>
      <c r="F391" s="53">
        <v>388</v>
      </c>
      <c r="G391" s="61">
        <v>241802.45833333334</v>
      </c>
      <c r="H391" s="62">
        <v>3552</v>
      </c>
      <c r="I391" s="50">
        <f t="shared" si="15"/>
        <v>43739.458333334274</v>
      </c>
    </row>
    <row r="392" spans="1:9" ht="15" thickBot="1" x14ac:dyDescent="0.25">
      <c r="A392" s="53">
        <v>389</v>
      </c>
      <c r="B392" s="61">
        <v>241802.41666666666</v>
      </c>
      <c r="C392" s="54">
        <v>99.08</v>
      </c>
      <c r="D392" s="50">
        <f t="shared" si="14"/>
        <v>43739.41666666761</v>
      </c>
      <c r="F392" s="53">
        <v>389</v>
      </c>
      <c r="G392" s="61">
        <v>241802.41666666666</v>
      </c>
      <c r="H392" s="62">
        <v>3549.9</v>
      </c>
      <c r="I392" s="50">
        <f t="shared" si="15"/>
        <v>43739.41666666761</v>
      </c>
    </row>
    <row r="393" spans="1:9" ht="15" thickBot="1" x14ac:dyDescent="0.25">
      <c r="A393" s="53">
        <v>390</v>
      </c>
      <c r="B393" s="61">
        <v>241802.375</v>
      </c>
      <c r="C393" s="54">
        <v>99.1</v>
      </c>
      <c r="D393" s="50">
        <f t="shared" si="14"/>
        <v>43739.375000000946</v>
      </c>
      <c r="F393" s="53">
        <v>390</v>
      </c>
      <c r="G393" s="61">
        <v>241802.375</v>
      </c>
      <c r="H393" s="62">
        <v>3567.9</v>
      </c>
      <c r="I393" s="50">
        <f t="shared" si="15"/>
        <v>43739.375000000946</v>
      </c>
    </row>
    <row r="394" spans="1:9" ht="15" thickBot="1" x14ac:dyDescent="0.25">
      <c r="A394" s="53">
        <v>391</v>
      </c>
      <c r="B394" s="61">
        <v>241802.33333333334</v>
      </c>
      <c r="C394" s="54">
        <v>99.11</v>
      </c>
      <c r="D394" s="50">
        <f t="shared" si="14"/>
        <v>43739.333333334282</v>
      </c>
      <c r="F394" s="53">
        <v>391</v>
      </c>
      <c r="G394" s="61">
        <v>241802.33333333334</v>
      </c>
      <c r="H394" s="62">
        <v>3576.6</v>
      </c>
      <c r="I394" s="50">
        <f t="shared" si="15"/>
        <v>43739.333333334282</v>
      </c>
    </row>
    <row r="395" spans="1:9" ht="15" thickBot="1" x14ac:dyDescent="0.25">
      <c r="A395" s="53">
        <v>392</v>
      </c>
      <c r="B395" s="61">
        <v>241802.29166666666</v>
      </c>
      <c r="C395" s="54">
        <v>99.11</v>
      </c>
      <c r="D395" s="50">
        <f t="shared" si="14"/>
        <v>43739.291666667617</v>
      </c>
      <c r="F395" s="53">
        <v>392</v>
      </c>
      <c r="G395" s="61">
        <v>241802.29166666666</v>
      </c>
      <c r="H395" s="62">
        <v>3582.1</v>
      </c>
      <c r="I395" s="50">
        <f t="shared" si="15"/>
        <v>43739.291666667617</v>
      </c>
    </row>
    <row r="396" spans="1:9" ht="15" thickBot="1" x14ac:dyDescent="0.25">
      <c r="A396" s="53">
        <v>393</v>
      </c>
      <c r="B396" s="61">
        <v>241802.25</v>
      </c>
      <c r="C396" s="54">
        <v>99.12</v>
      </c>
      <c r="D396" s="50">
        <f t="shared" si="14"/>
        <v>43739.250000000953</v>
      </c>
      <c r="F396" s="53">
        <v>393</v>
      </c>
      <c r="G396" s="61">
        <v>241802.25</v>
      </c>
      <c r="H396" s="62">
        <v>3595.3</v>
      </c>
      <c r="I396" s="50">
        <f t="shared" si="15"/>
        <v>43739.250000000953</v>
      </c>
    </row>
    <row r="397" spans="1:9" ht="15" thickBot="1" x14ac:dyDescent="0.25">
      <c r="A397" s="53">
        <v>394</v>
      </c>
      <c r="B397" s="61">
        <v>241802.20833333334</v>
      </c>
      <c r="C397" s="54">
        <v>99.13</v>
      </c>
      <c r="D397" s="50">
        <f t="shared" si="14"/>
        <v>43739.208333334289</v>
      </c>
      <c r="F397" s="53">
        <v>394</v>
      </c>
      <c r="G397" s="61">
        <v>241802.20833333334</v>
      </c>
      <c r="H397" s="62">
        <v>3597.5</v>
      </c>
      <c r="I397" s="50">
        <f t="shared" si="15"/>
        <v>43739.208333334289</v>
      </c>
    </row>
    <row r="398" spans="1:9" ht="15" thickBot="1" x14ac:dyDescent="0.25">
      <c r="A398" s="53">
        <v>395</v>
      </c>
      <c r="B398" s="61">
        <v>241802.16666666666</v>
      </c>
      <c r="C398" s="54">
        <v>99.14</v>
      </c>
      <c r="D398" s="50">
        <f t="shared" si="14"/>
        <v>43739.166666667625</v>
      </c>
      <c r="F398" s="53">
        <v>395</v>
      </c>
      <c r="G398" s="61">
        <v>241802.16666666666</v>
      </c>
      <c r="H398" s="62">
        <v>3612.9</v>
      </c>
      <c r="I398" s="50">
        <f t="shared" si="15"/>
        <v>43739.166666667625</v>
      </c>
    </row>
    <row r="399" spans="1:9" ht="15" thickBot="1" x14ac:dyDescent="0.25">
      <c r="A399" s="53">
        <v>396</v>
      </c>
      <c r="B399" s="61">
        <v>241802.125</v>
      </c>
      <c r="C399" s="54">
        <v>99.15</v>
      </c>
      <c r="D399" s="50">
        <f t="shared" si="14"/>
        <v>43739.12500000096</v>
      </c>
      <c r="F399" s="53">
        <v>396</v>
      </c>
      <c r="G399" s="61">
        <v>241802.125</v>
      </c>
      <c r="H399" s="62">
        <v>3625</v>
      </c>
      <c r="I399" s="50">
        <f t="shared" si="15"/>
        <v>43739.12500000096</v>
      </c>
    </row>
    <row r="400" spans="1:9" ht="15" thickBot="1" x14ac:dyDescent="0.25">
      <c r="A400" s="53">
        <v>397</v>
      </c>
      <c r="B400" s="61">
        <v>241802.08333333334</v>
      </c>
      <c r="C400" s="54">
        <v>99.16</v>
      </c>
      <c r="D400" s="50">
        <f t="shared" si="14"/>
        <v>43739.083333334296</v>
      </c>
      <c r="F400" s="53">
        <v>397</v>
      </c>
      <c r="G400" s="61">
        <v>241802.08333333334</v>
      </c>
      <c r="H400" s="62">
        <v>3632.7</v>
      </c>
      <c r="I400" s="50">
        <f t="shared" si="15"/>
        <v>43739.083333334296</v>
      </c>
    </row>
    <row r="401" spans="1:9" ht="15" thickBot="1" x14ac:dyDescent="0.25">
      <c r="A401" s="53">
        <v>398</v>
      </c>
      <c r="B401" s="61">
        <v>241802.04166666666</v>
      </c>
      <c r="C401" s="54">
        <v>99.17</v>
      </c>
      <c r="D401" s="50">
        <f t="shared" si="14"/>
        <v>43739.041666667632</v>
      </c>
      <c r="F401" s="53">
        <v>398</v>
      </c>
      <c r="G401" s="61">
        <v>241802.04166666666</v>
      </c>
      <c r="H401" s="62">
        <v>3641.5</v>
      </c>
      <c r="I401" s="50">
        <f t="shared" si="15"/>
        <v>43739.041666667632</v>
      </c>
    </row>
    <row r="402" spans="1:9" ht="15" thickBot="1" x14ac:dyDescent="0.25">
      <c r="A402" s="53">
        <v>399</v>
      </c>
      <c r="B402" s="61">
        <v>241802</v>
      </c>
      <c r="C402" s="54">
        <v>99.17</v>
      </c>
      <c r="D402" s="50">
        <f t="shared" si="14"/>
        <v>43739.000000000968</v>
      </c>
      <c r="F402" s="53">
        <v>399</v>
      </c>
      <c r="G402" s="61">
        <v>241802</v>
      </c>
      <c r="H402" s="54" t="e">
        <f>NA()</f>
        <v>#N/A</v>
      </c>
      <c r="I402" s="50">
        <f t="shared" si="15"/>
        <v>43739.000000000968</v>
      </c>
    </row>
    <row r="403" spans="1:9" ht="15" thickBot="1" x14ac:dyDescent="0.25">
      <c r="A403" s="53">
        <v>400</v>
      </c>
      <c r="B403" s="53" t="s">
        <v>203</v>
      </c>
      <c r="C403" s="54">
        <v>99.18</v>
      </c>
      <c r="D403" s="50">
        <f t="shared" si="14"/>
        <v>43738.958333334303</v>
      </c>
      <c r="F403" s="53">
        <v>400</v>
      </c>
      <c r="G403" s="53" t="s">
        <v>203</v>
      </c>
      <c r="H403" s="54" t="e">
        <f>NA()</f>
        <v>#N/A</v>
      </c>
      <c r="I403" s="50">
        <f t="shared" si="15"/>
        <v>43738.958333334303</v>
      </c>
    </row>
    <row r="404" spans="1:9" ht="15" thickBot="1" x14ac:dyDescent="0.25">
      <c r="A404" s="53">
        <v>401</v>
      </c>
      <c r="B404" s="53" t="s">
        <v>204</v>
      </c>
      <c r="C404" s="54">
        <v>99.19</v>
      </c>
      <c r="D404" s="50">
        <f t="shared" si="14"/>
        <v>43738.916666667639</v>
      </c>
      <c r="F404" s="53">
        <v>401</v>
      </c>
      <c r="G404" s="53" t="s">
        <v>204</v>
      </c>
      <c r="H404" s="54" t="e">
        <f>NA()</f>
        <v>#N/A</v>
      </c>
      <c r="I404" s="50">
        <f t="shared" si="15"/>
        <v>43738.916666667639</v>
      </c>
    </row>
    <row r="405" spans="1:9" ht="15" thickBot="1" x14ac:dyDescent="0.25">
      <c r="A405" s="53">
        <v>402</v>
      </c>
      <c r="B405" s="53" t="s">
        <v>205</v>
      </c>
      <c r="C405" s="54">
        <v>99.2</v>
      </c>
      <c r="D405" s="50">
        <f t="shared" si="14"/>
        <v>43738.875000000975</v>
      </c>
      <c r="F405" s="53">
        <v>402</v>
      </c>
      <c r="G405" s="53" t="s">
        <v>205</v>
      </c>
      <c r="H405" s="54" t="e">
        <f>NA()</f>
        <v>#N/A</v>
      </c>
      <c r="I405" s="50">
        <f t="shared" si="15"/>
        <v>43738.875000000975</v>
      </c>
    </row>
    <row r="406" spans="1:9" ht="15" thickBot="1" x14ac:dyDescent="0.25">
      <c r="A406" s="53">
        <v>403</v>
      </c>
      <c r="B406" s="53" t="s">
        <v>206</v>
      </c>
      <c r="C406" s="54">
        <v>99.2</v>
      </c>
      <c r="D406" s="50">
        <f t="shared" si="14"/>
        <v>43738.833333334311</v>
      </c>
      <c r="F406" s="53">
        <v>403</v>
      </c>
      <c r="G406" s="53" t="s">
        <v>206</v>
      </c>
      <c r="H406" s="54" t="e">
        <f>NA()</f>
        <v>#N/A</v>
      </c>
      <c r="I406" s="50">
        <f t="shared" si="15"/>
        <v>43738.833333334311</v>
      </c>
    </row>
    <row r="407" spans="1:9" ht="15" thickBot="1" x14ac:dyDescent="0.25">
      <c r="A407" s="53">
        <v>404</v>
      </c>
      <c r="B407" s="53" t="s">
        <v>207</v>
      </c>
      <c r="C407" s="54">
        <v>99.21</v>
      </c>
      <c r="D407" s="50">
        <f t="shared" si="14"/>
        <v>43738.791666667646</v>
      </c>
      <c r="F407" s="53">
        <v>404</v>
      </c>
      <c r="G407" s="53" t="s">
        <v>207</v>
      </c>
      <c r="H407" s="54" t="e">
        <f>NA()</f>
        <v>#N/A</v>
      </c>
      <c r="I407" s="50">
        <f t="shared" si="15"/>
        <v>43738.791666667646</v>
      </c>
    </row>
    <row r="408" spans="1:9" ht="15" thickBot="1" x14ac:dyDescent="0.25">
      <c r="A408" s="53">
        <v>405</v>
      </c>
      <c r="B408" s="53" t="s">
        <v>208</v>
      </c>
      <c r="C408" s="54">
        <v>99.23</v>
      </c>
      <c r="D408" s="50">
        <f t="shared" si="14"/>
        <v>43738.750000000982</v>
      </c>
      <c r="F408" s="53">
        <v>405</v>
      </c>
      <c r="G408" s="53" t="s">
        <v>208</v>
      </c>
      <c r="H408" s="54" t="e">
        <f>NA()</f>
        <v>#N/A</v>
      </c>
      <c r="I408" s="50">
        <f t="shared" si="15"/>
        <v>43738.750000000982</v>
      </c>
    </row>
    <row r="409" spans="1:9" ht="15" thickBot="1" x14ac:dyDescent="0.25">
      <c r="A409" s="53">
        <v>406</v>
      </c>
      <c r="B409" s="53" t="s">
        <v>209</v>
      </c>
      <c r="C409" s="54">
        <v>99.24</v>
      </c>
      <c r="D409" s="50">
        <f t="shared" si="14"/>
        <v>43738.708333334318</v>
      </c>
      <c r="F409" s="53">
        <v>406</v>
      </c>
      <c r="G409" s="53" t="s">
        <v>209</v>
      </c>
      <c r="H409" s="54" t="e">
        <f>NA()</f>
        <v>#N/A</v>
      </c>
      <c r="I409" s="50">
        <f t="shared" si="15"/>
        <v>43738.708333334318</v>
      </c>
    </row>
    <row r="410" spans="1:9" ht="15" thickBot="1" x14ac:dyDescent="0.25">
      <c r="A410" s="53">
        <v>407</v>
      </c>
      <c r="B410" s="53" t="s">
        <v>210</v>
      </c>
      <c r="C410" s="54">
        <v>99.24</v>
      </c>
      <c r="D410" s="50">
        <f t="shared" si="14"/>
        <v>43738.666666667654</v>
      </c>
      <c r="F410" s="53">
        <v>407</v>
      </c>
      <c r="G410" s="53" t="s">
        <v>210</v>
      </c>
      <c r="H410" s="54" t="e">
        <f>NA()</f>
        <v>#N/A</v>
      </c>
      <c r="I410" s="50">
        <f t="shared" si="15"/>
        <v>43738.666666667654</v>
      </c>
    </row>
    <row r="411" spans="1:9" ht="15" thickBot="1" x14ac:dyDescent="0.25">
      <c r="A411" s="53">
        <v>408</v>
      </c>
      <c r="B411" s="53" t="s">
        <v>211</v>
      </c>
      <c r="C411" s="54">
        <v>99.26</v>
      </c>
      <c r="D411" s="50">
        <f t="shared" si="14"/>
        <v>43738.62500000099</v>
      </c>
      <c r="F411" s="53">
        <v>408</v>
      </c>
      <c r="G411" s="53" t="s">
        <v>211</v>
      </c>
      <c r="H411" s="54" t="e">
        <f>NA()</f>
        <v>#N/A</v>
      </c>
      <c r="I411" s="50">
        <f t="shared" si="15"/>
        <v>43738.62500000099</v>
      </c>
    </row>
    <row r="412" spans="1:9" ht="15" thickBot="1" x14ac:dyDescent="0.25">
      <c r="A412" s="53">
        <v>409</v>
      </c>
      <c r="B412" s="53" t="s">
        <v>212</v>
      </c>
      <c r="C412" s="54">
        <v>99.28</v>
      </c>
      <c r="D412" s="50">
        <f t="shared" si="14"/>
        <v>43738.583333334325</v>
      </c>
      <c r="F412" s="53">
        <v>409</v>
      </c>
      <c r="G412" s="53" t="s">
        <v>212</v>
      </c>
      <c r="H412" s="54" t="e">
        <f>NA()</f>
        <v>#N/A</v>
      </c>
      <c r="I412" s="50">
        <f t="shared" si="15"/>
        <v>43738.583333334325</v>
      </c>
    </row>
    <row r="413" spans="1:9" ht="15" thickBot="1" x14ac:dyDescent="0.25">
      <c r="A413" s="53">
        <v>410</v>
      </c>
      <c r="B413" s="53" t="s">
        <v>213</v>
      </c>
      <c r="C413" s="54">
        <v>99.31</v>
      </c>
      <c r="D413" s="50">
        <f t="shared" si="14"/>
        <v>43738.541666667661</v>
      </c>
      <c r="F413" s="53">
        <v>410</v>
      </c>
      <c r="G413" s="53" t="s">
        <v>213</v>
      </c>
      <c r="H413" s="54" t="e">
        <f>NA()</f>
        <v>#N/A</v>
      </c>
      <c r="I413" s="50">
        <f t="shared" si="15"/>
        <v>43738.541666667661</v>
      </c>
    </row>
    <row r="414" spans="1:9" ht="15" thickBot="1" x14ac:dyDescent="0.25">
      <c r="A414" s="53">
        <v>411</v>
      </c>
      <c r="B414" s="53" t="s">
        <v>214</v>
      </c>
      <c r="C414" s="54">
        <v>99.33</v>
      </c>
      <c r="D414" s="50">
        <f t="shared" si="14"/>
        <v>43738.500000000997</v>
      </c>
      <c r="F414" s="53">
        <v>411</v>
      </c>
      <c r="G414" s="53" t="s">
        <v>214</v>
      </c>
      <c r="H414" s="54" t="e">
        <f>NA()</f>
        <v>#N/A</v>
      </c>
      <c r="I414" s="50">
        <f t="shared" si="15"/>
        <v>43738.500000000997</v>
      </c>
    </row>
    <row r="415" spans="1:9" ht="15" thickBot="1" x14ac:dyDescent="0.25">
      <c r="A415" s="53">
        <v>412</v>
      </c>
      <c r="B415" s="53" t="s">
        <v>215</v>
      </c>
      <c r="C415" s="54">
        <v>99.33</v>
      </c>
      <c r="D415" s="50">
        <f t="shared" si="14"/>
        <v>43738.458333334333</v>
      </c>
      <c r="F415" s="53">
        <v>412</v>
      </c>
      <c r="G415" s="53" t="s">
        <v>215</v>
      </c>
      <c r="H415" s="54" t="e">
        <f>NA()</f>
        <v>#N/A</v>
      </c>
      <c r="I415" s="50">
        <f t="shared" si="15"/>
        <v>43738.458333334333</v>
      </c>
    </row>
    <row r="416" spans="1:9" ht="15" thickBot="1" x14ac:dyDescent="0.25">
      <c r="A416" s="53">
        <v>413</v>
      </c>
      <c r="B416" s="53" t="s">
        <v>216</v>
      </c>
      <c r="C416" s="54">
        <v>99.34</v>
      </c>
      <c r="D416" s="50">
        <f t="shared" si="14"/>
        <v>43738.416666667668</v>
      </c>
      <c r="F416" s="53">
        <v>413</v>
      </c>
      <c r="G416" s="53" t="s">
        <v>216</v>
      </c>
      <c r="H416" s="54" t="e">
        <f>NA()</f>
        <v>#N/A</v>
      </c>
      <c r="I416" s="50">
        <f t="shared" si="15"/>
        <v>43738.416666667668</v>
      </c>
    </row>
    <row r="417" spans="1:9" ht="15" thickBot="1" x14ac:dyDescent="0.25">
      <c r="A417" s="53">
        <v>414</v>
      </c>
      <c r="B417" s="53" t="s">
        <v>217</v>
      </c>
      <c r="C417" s="54">
        <v>99.35</v>
      </c>
      <c r="D417" s="50">
        <f t="shared" si="14"/>
        <v>43738.375000001004</v>
      </c>
      <c r="F417" s="53">
        <v>414</v>
      </c>
      <c r="G417" s="53" t="s">
        <v>217</v>
      </c>
      <c r="H417" s="54" t="e">
        <f>NA()</f>
        <v>#N/A</v>
      </c>
      <c r="I417" s="50">
        <f t="shared" si="15"/>
        <v>43738.375000001004</v>
      </c>
    </row>
    <row r="418" spans="1:9" ht="15" thickBot="1" x14ac:dyDescent="0.25">
      <c r="A418" s="53">
        <v>415</v>
      </c>
      <c r="B418" s="53" t="s">
        <v>218</v>
      </c>
      <c r="C418" s="54">
        <v>99.36</v>
      </c>
      <c r="D418" s="50">
        <f t="shared" si="14"/>
        <v>43738.33333333434</v>
      </c>
      <c r="F418" s="53">
        <v>415</v>
      </c>
      <c r="G418" s="53" t="s">
        <v>218</v>
      </c>
      <c r="H418" s="54" t="e">
        <f>NA()</f>
        <v>#N/A</v>
      </c>
      <c r="I418" s="50">
        <f t="shared" si="15"/>
        <v>43738.33333333434</v>
      </c>
    </row>
    <row r="419" spans="1:9" ht="15" thickBot="1" x14ac:dyDescent="0.25">
      <c r="A419" s="53">
        <v>416</v>
      </c>
      <c r="B419" s="53" t="s">
        <v>219</v>
      </c>
      <c r="C419" s="54">
        <v>99.37</v>
      </c>
      <c r="D419" s="50">
        <f t="shared" si="14"/>
        <v>43738.291666667676</v>
      </c>
      <c r="F419" s="53">
        <v>416</v>
      </c>
      <c r="G419" s="53" t="s">
        <v>219</v>
      </c>
      <c r="H419" s="54" t="e">
        <f>NA()</f>
        <v>#N/A</v>
      </c>
      <c r="I419" s="50">
        <f t="shared" si="15"/>
        <v>43738.291666667676</v>
      </c>
    </row>
    <row r="420" spans="1:9" ht="15" thickBot="1" x14ac:dyDescent="0.25">
      <c r="A420" s="53">
        <v>417</v>
      </c>
      <c r="B420" s="53" t="s">
        <v>220</v>
      </c>
      <c r="C420" s="54">
        <v>99.38</v>
      </c>
      <c r="D420" s="50">
        <f t="shared" si="14"/>
        <v>43738.250000001011</v>
      </c>
      <c r="F420" s="53">
        <v>417</v>
      </c>
      <c r="G420" s="53" t="s">
        <v>220</v>
      </c>
      <c r="H420" s="54" t="e">
        <f>NA()</f>
        <v>#N/A</v>
      </c>
      <c r="I420" s="50">
        <f t="shared" si="15"/>
        <v>43738.250000001011</v>
      </c>
    </row>
    <row r="421" spans="1:9" ht="15" thickBot="1" x14ac:dyDescent="0.25">
      <c r="A421" s="53">
        <v>418</v>
      </c>
      <c r="B421" s="53" t="s">
        <v>221</v>
      </c>
      <c r="C421" s="54">
        <v>99.38</v>
      </c>
      <c r="D421" s="50">
        <f t="shared" si="14"/>
        <v>43738.208333334347</v>
      </c>
      <c r="F421" s="53">
        <v>418</v>
      </c>
      <c r="G421" s="53" t="s">
        <v>221</v>
      </c>
      <c r="H421" s="54" t="e">
        <f>NA()</f>
        <v>#N/A</v>
      </c>
      <c r="I421" s="50">
        <f t="shared" si="15"/>
        <v>43738.208333334347</v>
      </c>
    </row>
    <row r="422" spans="1:9" ht="15" thickBot="1" x14ac:dyDescent="0.25">
      <c r="A422" s="53">
        <v>419</v>
      </c>
      <c r="B422" s="53" t="s">
        <v>222</v>
      </c>
      <c r="C422" s="54">
        <v>99.39</v>
      </c>
      <c r="D422" s="50">
        <f t="shared" si="14"/>
        <v>43738.166666667683</v>
      </c>
      <c r="F422" s="53">
        <v>419</v>
      </c>
      <c r="G422" s="53" t="s">
        <v>222</v>
      </c>
      <c r="H422" s="54" t="e">
        <f>NA()</f>
        <v>#N/A</v>
      </c>
      <c r="I422" s="50">
        <f t="shared" si="15"/>
        <v>43738.166666667683</v>
      </c>
    </row>
    <row r="423" spans="1:9" ht="15" thickBot="1" x14ac:dyDescent="0.25">
      <c r="A423" s="53">
        <v>420</v>
      </c>
      <c r="B423" s="53" t="s">
        <v>223</v>
      </c>
      <c r="C423" s="54">
        <v>99.4</v>
      </c>
      <c r="D423" s="50">
        <f t="shared" si="14"/>
        <v>43738.125000001019</v>
      </c>
      <c r="F423" s="53">
        <v>420</v>
      </c>
      <c r="G423" s="53" t="s">
        <v>223</v>
      </c>
      <c r="H423" s="54" t="e">
        <f>NA()</f>
        <v>#N/A</v>
      </c>
      <c r="I423" s="50">
        <f t="shared" si="15"/>
        <v>43738.125000001019</v>
      </c>
    </row>
    <row r="424" spans="1:9" ht="15" thickBot="1" x14ac:dyDescent="0.25">
      <c r="A424" s="53">
        <v>421</v>
      </c>
      <c r="B424" s="53" t="s">
        <v>224</v>
      </c>
      <c r="C424" s="54">
        <v>99.42</v>
      </c>
      <c r="D424" s="50">
        <f t="shared" si="14"/>
        <v>43738.083333334354</v>
      </c>
      <c r="F424" s="53">
        <v>421</v>
      </c>
      <c r="G424" s="53" t="s">
        <v>224</v>
      </c>
      <c r="H424" s="54" t="e">
        <f>NA()</f>
        <v>#N/A</v>
      </c>
      <c r="I424" s="50">
        <f t="shared" si="15"/>
        <v>43738.083333334354</v>
      </c>
    </row>
    <row r="425" spans="1:9" ht="15" thickBot="1" x14ac:dyDescent="0.25">
      <c r="A425" s="53">
        <v>422</v>
      </c>
      <c r="B425" s="53" t="s">
        <v>225</v>
      </c>
      <c r="C425" s="54">
        <v>99.42</v>
      </c>
      <c r="D425" s="50">
        <f t="shared" si="14"/>
        <v>43738.04166666769</v>
      </c>
      <c r="F425" s="53">
        <v>422</v>
      </c>
      <c r="G425" s="53" t="s">
        <v>225</v>
      </c>
      <c r="H425" s="54" t="e">
        <f>NA()</f>
        <v>#N/A</v>
      </c>
      <c r="I425" s="50">
        <f t="shared" si="15"/>
        <v>43738.04166666769</v>
      </c>
    </row>
    <row r="426" spans="1:9" ht="15" thickBot="1" x14ac:dyDescent="0.25">
      <c r="A426" s="53">
        <v>423</v>
      </c>
      <c r="B426" s="53" t="s">
        <v>226</v>
      </c>
      <c r="C426" s="54">
        <v>99.44</v>
      </c>
      <c r="D426" s="50">
        <f t="shared" si="14"/>
        <v>43738.000000001026</v>
      </c>
      <c r="F426" s="53">
        <v>423</v>
      </c>
      <c r="G426" s="53" t="s">
        <v>226</v>
      </c>
      <c r="H426" s="54" t="e">
        <f>NA()</f>
        <v>#N/A</v>
      </c>
      <c r="I426" s="50">
        <f t="shared" si="15"/>
        <v>43738.000000001026</v>
      </c>
    </row>
    <row r="427" spans="1:9" ht="15" thickBot="1" x14ac:dyDescent="0.25">
      <c r="A427" s="53">
        <v>424</v>
      </c>
      <c r="B427" s="53" t="s">
        <v>227</v>
      </c>
      <c r="C427" s="54">
        <v>99.44</v>
      </c>
      <c r="D427" s="50">
        <f t="shared" si="14"/>
        <v>43737.958333334362</v>
      </c>
      <c r="F427" s="53">
        <v>424</v>
      </c>
      <c r="G427" s="53" t="s">
        <v>227</v>
      </c>
      <c r="H427" s="54" t="e">
        <f>NA()</f>
        <v>#N/A</v>
      </c>
      <c r="I427" s="50">
        <f t="shared" si="15"/>
        <v>43737.958333334362</v>
      </c>
    </row>
    <row r="428" spans="1:9" ht="15" thickBot="1" x14ac:dyDescent="0.25">
      <c r="A428" s="53">
        <v>425</v>
      </c>
      <c r="B428" s="53" t="s">
        <v>228</v>
      </c>
      <c r="C428" s="54">
        <v>99.46</v>
      </c>
      <c r="D428" s="50">
        <f t="shared" si="14"/>
        <v>43737.916666667697</v>
      </c>
      <c r="F428" s="53">
        <v>425</v>
      </c>
      <c r="G428" s="53" t="s">
        <v>228</v>
      </c>
      <c r="H428" s="54" t="e">
        <f>NA()</f>
        <v>#N/A</v>
      </c>
      <c r="I428" s="50">
        <f t="shared" si="15"/>
        <v>43737.916666667697</v>
      </c>
    </row>
    <row r="429" spans="1:9" ht="15" thickBot="1" x14ac:dyDescent="0.25">
      <c r="A429" s="53">
        <v>426</v>
      </c>
      <c r="B429" s="53" t="s">
        <v>229</v>
      </c>
      <c r="C429" s="54">
        <v>99.47</v>
      </c>
      <c r="D429" s="50">
        <f t="shared" si="14"/>
        <v>43737.875000001033</v>
      </c>
      <c r="F429" s="53">
        <v>426</v>
      </c>
      <c r="G429" s="53" t="s">
        <v>229</v>
      </c>
      <c r="H429" s="54" t="e">
        <f>NA()</f>
        <v>#N/A</v>
      </c>
      <c r="I429" s="50">
        <f t="shared" si="15"/>
        <v>43737.875000001033</v>
      </c>
    </row>
    <row r="430" spans="1:9" ht="15" thickBot="1" x14ac:dyDescent="0.25">
      <c r="A430" s="53">
        <v>427</v>
      </c>
      <c r="B430" s="53" t="s">
        <v>230</v>
      </c>
      <c r="C430" s="54">
        <v>99.46</v>
      </c>
      <c r="D430" s="50">
        <f t="shared" si="14"/>
        <v>43737.833333334369</v>
      </c>
      <c r="F430" s="53">
        <v>427</v>
      </c>
      <c r="G430" s="53" t="s">
        <v>230</v>
      </c>
      <c r="H430" s="54" t="e">
        <f>NA()</f>
        <v>#N/A</v>
      </c>
      <c r="I430" s="50">
        <f t="shared" si="15"/>
        <v>43737.833333334369</v>
      </c>
    </row>
    <row r="431" spans="1:9" ht="15" thickBot="1" x14ac:dyDescent="0.25">
      <c r="A431" s="53">
        <v>428</v>
      </c>
      <c r="B431" s="53" t="s">
        <v>231</v>
      </c>
      <c r="C431" s="54">
        <v>99.48</v>
      </c>
      <c r="D431" s="50">
        <f t="shared" si="14"/>
        <v>43737.791666667705</v>
      </c>
      <c r="F431" s="53">
        <v>428</v>
      </c>
      <c r="G431" s="53" t="s">
        <v>231</v>
      </c>
      <c r="H431" s="54" t="e">
        <f>NA()</f>
        <v>#N/A</v>
      </c>
      <c r="I431" s="50">
        <f t="shared" si="15"/>
        <v>43737.791666667705</v>
      </c>
    </row>
    <row r="432" spans="1:9" ht="15" thickBot="1" x14ac:dyDescent="0.25">
      <c r="A432" s="53">
        <v>429</v>
      </c>
      <c r="B432" s="53" t="s">
        <v>232</v>
      </c>
      <c r="C432" s="54">
        <v>99.49</v>
      </c>
      <c r="D432" s="50">
        <f t="shared" si="14"/>
        <v>43737.75000000104</v>
      </c>
      <c r="F432" s="53">
        <v>429</v>
      </c>
      <c r="G432" s="53" t="s">
        <v>232</v>
      </c>
      <c r="H432" s="54" t="e">
        <f>NA()</f>
        <v>#N/A</v>
      </c>
      <c r="I432" s="50">
        <f t="shared" si="15"/>
        <v>43737.75000000104</v>
      </c>
    </row>
    <row r="433" spans="1:9" ht="15" thickBot="1" x14ac:dyDescent="0.25">
      <c r="A433" s="53">
        <v>430</v>
      </c>
      <c r="B433" s="53" t="s">
        <v>233</v>
      </c>
      <c r="C433" s="54">
        <v>99.5</v>
      </c>
      <c r="D433" s="50">
        <f t="shared" si="14"/>
        <v>43737.708333334376</v>
      </c>
      <c r="F433" s="53">
        <v>430</v>
      </c>
      <c r="G433" s="53" t="s">
        <v>233</v>
      </c>
      <c r="H433" s="54" t="e">
        <f>NA()</f>
        <v>#N/A</v>
      </c>
      <c r="I433" s="50">
        <f t="shared" si="15"/>
        <v>43737.708333334376</v>
      </c>
    </row>
    <row r="434" spans="1:9" ht="15" thickBot="1" x14ac:dyDescent="0.25">
      <c r="A434" s="53">
        <v>431</v>
      </c>
      <c r="B434" s="53" t="s">
        <v>234</v>
      </c>
      <c r="C434" s="54">
        <v>99.51</v>
      </c>
      <c r="D434" s="50">
        <f t="shared" si="14"/>
        <v>43737.666666667712</v>
      </c>
      <c r="F434" s="53">
        <v>431</v>
      </c>
      <c r="G434" s="53" t="s">
        <v>234</v>
      </c>
      <c r="H434" s="54" t="e">
        <f>NA()</f>
        <v>#N/A</v>
      </c>
      <c r="I434" s="50">
        <f t="shared" si="15"/>
        <v>43737.666666667712</v>
      </c>
    </row>
    <row r="435" spans="1:9" ht="15" thickBot="1" x14ac:dyDescent="0.25">
      <c r="A435" s="53">
        <v>432</v>
      </c>
      <c r="B435" s="53" t="s">
        <v>235</v>
      </c>
      <c r="C435" s="54">
        <v>99.53</v>
      </c>
      <c r="D435" s="50">
        <f t="shared" si="14"/>
        <v>43737.625000001048</v>
      </c>
      <c r="F435" s="53">
        <v>432</v>
      </c>
      <c r="G435" s="53" t="s">
        <v>235</v>
      </c>
      <c r="H435" s="54" t="e">
        <f>NA()</f>
        <v>#N/A</v>
      </c>
      <c r="I435" s="50">
        <f t="shared" si="15"/>
        <v>43737.625000001048</v>
      </c>
    </row>
    <row r="436" spans="1:9" ht="15" thickBot="1" x14ac:dyDescent="0.25">
      <c r="A436" s="53">
        <v>433</v>
      </c>
      <c r="B436" s="53" t="s">
        <v>236</v>
      </c>
      <c r="C436" s="54">
        <v>99.53</v>
      </c>
      <c r="D436" s="50">
        <f t="shared" si="14"/>
        <v>43737.583333334383</v>
      </c>
      <c r="F436" s="53">
        <v>433</v>
      </c>
      <c r="G436" s="53" t="s">
        <v>236</v>
      </c>
      <c r="H436" s="54" t="e">
        <f>NA()</f>
        <v>#N/A</v>
      </c>
      <c r="I436" s="50">
        <f t="shared" si="15"/>
        <v>43737.583333334383</v>
      </c>
    </row>
    <row r="437" spans="1:9" ht="15" thickBot="1" x14ac:dyDescent="0.25">
      <c r="A437" s="53">
        <v>434</v>
      </c>
      <c r="B437" s="53" t="s">
        <v>237</v>
      </c>
      <c r="C437" s="54">
        <v>99.55</v>
      </c>
      <c r="D437" s="50">
        <f t="shared" si="14"/>
        <v>43737.541666667719</v>
      </c>
      <c r="F437" s="53">
        <v>434</v>
      </c>
      <c r="G437" s="53" t="s">
        <v>237</v>
      </c>
      <c r="H437" s="54" t="e">
        <f>NA()</f>
        <v>#N/A</v>
      </c>
      <c r="I437" s="50">
        <f t="shared" si="15"/>
        <v>43737.541666667719</v>
      </c>
    </row>
    <row r="438" spans="1:9" ht="15" thickBot="1" x14ac:dyDescent="0.25">
      <c r="A438" s="53">
        <v>435</v>
      </c>
      <c r="B438" s="53" t="s">
        <v>238</v>
      </c>
      <c r="C438" s="54">
        <v>99.55</v>
      </c>
      <c r="D438" s="50">
        <f t="shared" si="14"/>
        <v>43737.500000001055</v>
      </c>
      <c r="F438" s="53">
        <v>435</v>
      </c>
      <c r="G438" s="53" t="s">
        <v>238</v>
      </c>
      <c r="H438" s="54" t="e">
        <f>NA()</f>
        <v>#N/A</v>
      </c>
      <c r="I438" s="50">
        <f t="shared" si="15"/>
        <v>43737.500000001055</v>
      </c>
    </row>
    <row r="439" spans="1:9" ht="15" thickBot="1" x14ac:dyDescent="0.25">
      <c r="A439" s="53">
        <v>436</v>
      </c>
      <c r="B439" s="53" t="s">
        <v>239</v>
      </c>
      <c r="C439" s="54">
        <v>99.56</v>
      </c>
      <c r="D439" s="50">
        <f t="shared" si="14"/>
        <v>43737.458333334391</v>
      </c>
      <c r="F439" s="53">
        <v>436</v>
      </c>
      <c r="G439" s="53" t="s">
        <v>239</v>
      </c>
      <c r="H439" s="54" t="e">
        <f>NA()</f>
        <v>#N/A</v>
      </c>
      <c r="I439" s="50">
        <f t="shared" si="15"/>
        <v>43737.458333334391</v>
      </c>
    </row>
    <row r="440" spans="1:9" ht="15" thickBot="1" x14ac:dyDescent="0.25">
      <c r="A440" s="53">
        <v>437</v>
      </c>
      <c r="B440" s="53" t="s">
        <v>240</v>
      </c>
      <c r="C440" s="54">
        <v>99.57</v>
      </c>
      <c r="D440" s="50">
        <f t="shared" si="14"/>
        <v>43737.416666667727</v>
      </c>
      <c r="F440" s="53">
        <v>437</v>
      </c>
      <c r="G440" s="53" t="s">
        <v>240</v>
      </c>
      <c r="H440" s="54" t="e">
        <f>NA()</f>
        <v>#N/A</v>
      </c>
      <c r="I440" s="50">
        <f t="shared" si="15"/>
        <v>43737.416666667727</v>
      </c>
    </row>
    <row r="441" spans="1:9" ht="15" thickBot="1" x14ac:dyDescent="0.25">
      <c r="A441" s="53">
        <v>438</v>
      </c>
      <c r="B441" s="53" t="s">
        <v>241</v>
      </c>
      <c r="C441" s="54">
        <v>99.57</v>
      </c>
      <c r="D441" s="50">
        <f t="shared" si="14"/>
        <v>43737.375000001062</v>
      </c>
      <c r="F441" s="53">
        <v>438</v>
      </c>
      <c r="G441" s="53" t="s">
        <v>241</v>
      </c>
      <c r="H441" s="54" t="e">
        <f>NA()</f>
        <v>#N/A</v>
      </c>
      <c r="I441" s="50">
        <f t="shared" si="15"/>
        <v>43737.375000001062</v>
      </c>
    </row>
    <row r="442" spans="1:9" ht="15" thickBot="1" x14ac:dyDescent="0.25">
      <c r="A442" s="53">
        <v>439</v>
      </c>
      <c r="B442" s="53" t="s">
        <v>242</v>
      </c>
      <c r="C442" s="54">
        <v>99.57</v>
      </c>
      <c r="D442" s="50">
        <f t="shared" si="14"/>
        <v>43737.333333334398</v>
      </c>
      <c r="F442" s="53">
        <v>439</v>
      </c>
      <c r="G442" s="53" t="s">
        <v>242</v>
      </c>
      <c r="H442" s="54" t="e">
        <f>NA()</f>
        <v>#N/A</v>
      </c>
      <c r="I442" s="50">
        <f t="shared" si="15"/>
        <v>43737.333333334398</v>
      </c>
    </row>
    <row r="443" spans="1:9" ht="15" thickBot="1" x14ac:dyDescent="0.25">
      <c r="A443" s="53">
        <v>440</v>
      </c>
      <c r="B443" s="53" t="s">
        <v>243</v>
      </c>
      <c r="C443" s="54">
        <v>99.57</v>
      </c>
      <c r="D443" s="50">
        <f t="shared" si="14"/>
        <v>43737.291666667734</v>
      </c>
      <c r="F443" s="53">
        <v>440</v>
      </c>
      <c r="G443" s="53" t="s">
        <v>243</v>
      </c>
      <c r="H443" s="54" t="e">
        <f>NA()</f>
        <v>#N/A</v>
      </c>
      <c r="I443" s="50">
        <f t="shared" si="15"/>
        <v>43737.291666667734</v>
      </c>
    </row>
    <row r="444" spans="1:9" ht="15" thickBot="1" x14ac:dyDescent="0.25">
      <c r="A444" s="53">
        <v>441</v>
      </c>
      <c r="B444" s="53" t="s">
        <v>244</v>
      </c>
      <c r="C444" s="54">
        <v>99.59</v>
      </c>
      <c r="D444" s="50">
        <f t="shared" si="14"/>
        <v>43737.25000000107</v>
      </c>
      <c r="F444" s="53">
        <v>441</v>
      </c>
      <c r="G444" s="53" t="s">
        <v>244</v>
      </c>
      <c r="H444" s="54" t="e">
        <f>NA()</f>
        <v>#N/A</v>
      </c>
      <c r="I444" s="50">
        <f t="shared" si="15"/>
        <v>43737.25000000107</v>
      </c>
    </row>
    <row r="445" spans="1:9" ht="15" thickBot="1" x14ac:dyDescent="0.25">
      <c r="A445" s="53">
        <v>442</v>
      </c>
      <c r="B445" s="53" t="s">
        <v>245</v>
      </c>
      <c r="C445" s="54">
        <v>99.59</v>
      </c>
      <c r="D445" s="50">
        <f t="shared" si="14"/>
        <v>43737.208333334405</v>
      </c>
      <c r="F445" s="53">
        <v>442</v>
      </c>
      <c r="G445" s="53" t="s">
        <v>245</v>
      </c>
      <c r="H445" s="54" t="e">
        <f>NA()</f>
        <v>#N/A</v>
      </c>
      <c r="I445" s="50">
        <f t="shared" si="15"/>
        <v>43737.208333334405</v>
      </c>
    </row>
    <row r="446" spans="1:9" ht="15" thickBot="1" x14ac:dyDescent="0.25">
      <c r="A446" s="53">
        <v>443</v>
      </c>
      <c r="B446" s="53" t="s">
        <v>246</v>
      </c>
      <c r="C446" s="54">
        <v>99.59</v>
      </c>
      <c r="D446" s="50">
        <f t="shared" si="14"/>
        <v>43737.166666667741</v>
      </c>
      <c r="F446" s="53">
        <v>443</v>
      </c>
      <c r="G446" s="53" t="s">
        <v>246</v>
      </c>
      <c r="H446" s="54" t="e">
        <f>NA()</f>
        <v>#N/A</v>
      </c>
      <c r="I446" s="50">
        <f t="shared" si="15"/>
        <v>43737.166666667741</v>
      </c>
    </row>
    <row r="447" spans="1:9" ht="15" thickBot="1" x14ac:dyDescent="0.25">
      <c r="A447" s="53">
        <v>444</v>
      </c>
      <c r="B447" s="53" t="s">
        <v>247</v>
      </c>
      <c r="C447" s="54">
        <v>99.61</v>
      </c>
      <c r="D447" s="50">
        <f t="shared" si="14"/>
        <v>43737.125000001077</v>
      </c>
      <c r="F447" s="53">
        <v>444</v>
      </c>
      <c r="G447" s="53" t="s">
        <v>247</v>
      </c>
      <c r="H447" s="54" t="e">
        <f>NA()</f>
        <v>#N/A</v>
      </c>
      <c r="I447" s="50">
        <f t="shared" si="15"/>
        <v>43737.125000001077</v>
      </c>
    </row>
    <row r="448" spans="1:9" ht="15" thickBot="1" x14ac:dyDescent="0.25">
      <c r="A448" s="53">
        <v>445</v>
      </c>
      <c r="B448" s="53" t="s">
        <v>248</v>
      </c>
      <c r="C448" s="54">
        <v>99.61</v>
      </c>
      <c r="D448" s="50">
        <f t="shared" si="14"/>
        <v>43737.083333334413</v>
      </c>
      <c r="F448" s="53">
        <v>445</v>
      </c>
      <c r="G448" s="53" t="s">
        <v>248</v>
      </c>
      <c r="H448" s="54" t="e">
        <f>NA()</f>
        <v>#N/A</v>
      </c>
      <c r="I448" s="50">
        <f t="shared" si="15"/>
        <v>43737.083333334413</v>
      </c>
    </row>
    <row r="449" spans="1:9" ht="15" thickBot="1" x14ac:dyDescent="0.25">
      <c r="A449" s="53">
        <v>446</v>
      </c>
      <c r="B449" s="53" t="s">
        <v>249</v>
      </c>
      <c r="C449" s="54">
        <v>99.62</v>
      </c>
      <c r="D449" s="50">
        <f t="shared" si="14"/>
        <v>43737.041666667748</v>
      </c>
      <c r="F449" s="53">
        <v>446</v>
      </c>
      <c r="G449" s="53" t="s">
        <v>249</v>
      </c>
      <c r="H449" s="54" t="e">
        <f>NA()</f>
        <v>#N/A</v>
      </c>
      <c r="I449" s="50">
        <f t="shared" si="15"/>
        <v>43737.041666667748</v>
      </c>
    </row>
    <row r="450" spans="1:9" ht="15" thickBot="1" x14ac:dyDescent="0.25">
      <c r="A450" s="53">
        <v>447</v>
      </c>
      <c r="B450" s="53" t="s">
        <v>250</v>
      </c>
      <c r="C450" s="54">
        <v>99.63</v>
      </c>
      <c r="D450" s="50">
        <f t="shared" si="14"/>
        <v>43737.000000001084</v>
      </c>
      <c r="F450" s="53">
        <v>447</v>
      </c>
      <c r="G450" s="53" t="s">
        <v>250</v>
      </c>
      <c r="H450" s="54" t="e">
        <f>NA()</f>
        <v>#N/A</v>
      </c>
      <c r="I450" s="50">
        <f t="shared" si="15"/>
        <v>43737.000000001084</v>
      </c>
    </row>
    <row r="451" spans="1:9" ht="15" thickBot="1" x14ac:dyDescent="0.25">
      <c r="A451" s="53">
        <v>448</v>
      </c>
      <c r="B451" s="53" t="s">
        <v>251</v>
      </c>
      <c r="C451" s="54">
        <v>99.63</v>
      </c>
      <c r="D451" s="50">
        <f t="shared" si="14"/>
        <v>43736.95833333442</v>
      </c>
      <c r="F451" s="53">
        <v>448</v>
      </c>
      <c r="G451" s="53" t="s">
        <v>251</v>
      </c>
      <c r="H451" s="54" t="e">
        <f>NA()</f>
        <v>#N/A</v>
      </c>
      <c r="I451" s="50">
        <f t="shared" si="15"/>
        <v>43736.95833333442</v>
      </c>
    </row>
    <row r="452" spans="1:9" ht="15" thickBot="1" x14ac:dyDescent="0.25">
      <c r="A452" s="53">
        <v>449</v>
      </c>
      <c r="B452" s="53" t="s">
        <v>252</v>
      </c>
      <c r="C452" s="54">
        <v>99.64</v>
      </c>
      <c r="D452" s="50">
        <f t="shared" si="14"/>
        <v>43736.916666667756</v>
      </c>
      <c r="F452" s="53">
        <v>449</v>
      </c>
      <c r="G452" s="53" t="s">
        <v>252</v>
      </c>
      <c r="H452" s="54" t="e">
        <f>NA()</f>
        <v>#N/A</v>
      </c>
      <c r="I452" s="50">
        <f t="shared" si="15"/>
        <v>43736.916666667756</v>
      </c>
    </row>
    <row r="453" spans="1:9" ht="15" thickBot="1" x14ac:dyDescent="0.25">
      <c r="A453" s="53">
        <v>450</v>
      </c>
      <c r="B453" s="53" t="s">
        <v>253</v>
      </c>
      <c r="C453" s="54">
        <v>99.65</v>
      </c>
      <c r="D453" s="50">
        <f t="shared" si="14"/>
        <v>43736.875000001091</v>
      </c>
      <c r="F453" s="53">
        <v>450</v>
      </c>
      <c r="G453" s="53" t="s">
        <v>253</v>
      </c>
      <c r="H453" s="54" t="e">
        <f>NA()</f>
        <v>#N/A</v>
      </c>
      <c r="I453" s="50">
        <f t="shared" si="15"/>
        <v>43736.875000001091</v>
      </c>
    </row>
    <row r="454" spans="1:9" ht="15" thickBot="1" x14ac:dyDescent="0.25">
      <c r="A454" s="53">
        <v>451</v>
      </c>
      <c r="B454" s="53" t="s">
        <v>254</v>
      </c>
      <c r="C454" s="54">
        <v>99.65</v>
      </c>
      <c r="D454" s="50">
        <f t="shared" ref="D454:D517" si="16">D453-$D$3</f>
        <v>43736.833333334427</v>
      </c>
      <c r="F454" s="53">
        <v>451</v>
      </c>
      <c r="G454" s="53" t="s">
        <v>254</v>
      </c>
      <c r="H454" s="54" t="e">
        <f>NA()</f>
        <v>#N/A</v>
      </c>
      <c r="I454" s="50">
        <f t="shared" ref="I454:I517" si="17">I453-$D$3</f>
        <v>43736.833333334427</v>
      </c>
    </row>
    <row r="455" spans="1:9" ht="15" thickBot="1" x14ac:dyDescent="0.25">
      <c r="A455" s="53">
        <v>452</v>
      </c>
      <c r="B455" s="53" t="s">
        <v>255</v>
      </c>
      <c r="C455" s="54">
        <v>99.66</v>
      </c>
      <c r="D455" s="50">
        <f t="shared" si="16"/>
        <v>43736.791666667763</v>
      </c>
      <c r="F455" s="53">
        <v>452</v>
      </c>
      <c r="G455" s="53" t="s">
        <v>255</v>
      </c>
      <c r="H455" s="54" t="e">
        <f>NA()</f>
        <v>#N/A</v>
      </c>
      <c r="I455" s="50">
        <f t="shared" si="17"/>
        <v>43736.791666667763</v>
      </c>
    </row>
    <row r="456" spans="1:9" ht="15" thickBot="1" x14ac:dyDescent="0.25">
      <c r="A456" s="53">
        <v>453</v>
      </c>
      <c r="B456" s="53" t="s">
        <v>256</v>
      </c>
      <c r="C456" s="54">
        <v>99.68</v>
      </c>
      <c r="D456" s="50">
        <f t="shared" si="16"/>
        <v>43736.750000001099</v>
      </c>
      <c r="F456" s="53">
        <v>453</v>
      </c>
      <c r="G456" s="53" t="s">
        <v>256</v>
      </c>
      <c r="H456" s="54" t="e">
        <f>NA()</f>
        <v>#N/A</v>
      </c>
      <c r="I456" s="50">
        <f t="shared" si="17"/>
        <v>43736.750000001099</v>
      </c>
    </row>
    <row r="457" spans="1:9" ht="15" thickBot="1" x14ac:dyDescent="0.25">
      <c r="A457" s="53">
        <v>454</v>
      </c>
      <c r="B457" s="53" t="s">
        <v>257</v>
      </c>
      <c r="C457" s="54">
        <v>99.68</v>
      </c>
      <c r="D457" s="50">
        <f t="shared" si="16"/>
        <v>43736.708333334434</v>
      </c>
      <c r="F457" s="53">
        <v>454</v>
      </c>
      <c r="G457" s="53" t="s">
        <v>257</v>
      </c>
      <c r="H457" s="54" t="e">
        <f>NA()</f>
        <v>#N/A</v>
      </c>
      <c r="I457" s="50">
        <f t="shared" si="17"/>
        <v>43736.708333334434</v>
      </c>
    </row>
    <row r="458" spans="1:9" ht="15" thickBot="1" x14ac:dyDescent="0.25">
      <c r="A458" s="53">
        <v>455</v>
      </c>
      <c r="B458" s="53" t="s">
        <v>258</v>
      </c>
      <c r="C458" s="54">
        <v>99.69</v>
      </c>
      <c r="D458" s="50">
        <f t="shared" si="16"/>
        <v>43736.66666666777</v>
      </c>
      <c r="F458" s="53">
        <v>455</v>
      </c>
      <c r="G458" s="53" t="s">
        <v>258</v>
      </c>
      <c r="H458" s="54" t="e">
        <f>NA()</f>
        <v>#N/A</v>
      </c>
      <c r="I458" s="50">
        <f t="shared" si="17"/>
        <v>43736.66666666777</v>
      </c>
    </row>
    <row r="459" spans="1:9" ht="15" thickBot="1" x14ac:dyDescent="0.25">
      <c r="A459" s="53">
        <v>456</v>
      </c>
      <c r="B459" s="53" t="s">
        <v>259</v>
      </c>
      <c r="C459" s="54">
        <v>99.7</v>
      </c>
      <c r="D459" s="50">
        <f t="shared" si="16"/>
        <v>43736.625000001106</v>
      </c>
      <c r="F459" s="53">
        <v>456</v>
      </c>
      <c r="G459" s="53" t="s">
        <v>259</v>
      </c>
      <c r="H459" s="54" t="e">
        <f>NA()</f>
        <v>#N/A</v>
      </c>
      <c r="I459" s="50">
        <f t="shared" si="17"/>
        <v>43736.625000001106</v>
      </c>
    </row>
    <row r="460" spans="1:9" ht="15" thickBot="1" x14ac:dyDescent="0.25">
      <c r="A460" s="53">
        <v>457</v>
      </c>
      <c r="B460" s="53" t="s">
        <v>260</v>
      </c>
      <c r="C460" s="54">
        <v>99.71</v>
      </c>
      <c r="D460" s="50">
        <f t="shared" si="16"/>
        <v>43736.583333334442</v>
      </c>
      <c r="F460" s="53">
        <v>457</v>
      </c>
      <c r="G460" s="53" t="s">
        <v>260</v>
      </c>
      <c r="H460" s="54" t="e">
        <f>NA()</f>
        <v>#N/A</v>
      </c>
      <c r="I460" s="50">
        <f t="shared" si="17"/>
        <v>43736.583333334442</v>
      </c>
    </row>
    <row r="461" spans="1:9" ht="15" thickBot="1" x14ac:dyDescent="0.25">
      <c r="A461" s="53">
        <v>458</v>
      </c>
      <c r="B461" s="53" t="s">
        <v>261</v>
      </c>
      <c r="C461" s="54">
        <v>99.72</v>
      </c>
      <c r="D461" s="50">
        <f t="shared" si="16"/>
        <v>43736.541666667777</v>
      </c>
      <c r="F461" s="53">
        <v>458</v>
      </c>
      <c r="G461" s="53" t="s">
        <v>261</v>
      </c>
      <c r="H461" s="54" t="e">
        <f>NA()</f>
        <v>#N/A</v>
      </c>
      <c r="I461" s="50">
        <f t="shared" si="17"/>
        <v>43736.541666667777</v>
      </c>
    </row>
    <row r="462" spans="1:9" ht="15" thickBot="1" x14ac:dyDescent="0.25">
      <c r="A462" s="53">
        <v>459</v>
      </c>
      <c r="B462" s="53" t="s">
        <v>262</v>
      </c>
      <c r="C462" s="54">
        <v>99.72</v>
      </c>
      <c r="D462" s="50">
        <f t="shared" si="16"/>
        <v>43736.500000001113</v>
      </c>
      <c r="F462" s="53">
        <v>459</v>
      </c>
      <c r="G462" s="53" t="s">
        <v>262</v>
      </c>
      <c r="H462" s="54" t="e">
        <f>NA()</f>
        <v>#N/A</v>
      </c>
      <c r="I462" s="50">
        <f t="shared" si="17"/>
        <v>43736.500000001113</v>
      </c>
    </row>
    <row r="463" spans="1:9" ht="15" thickBot="1" x14ac:dyDescent="0.25">
      <c r="A463" s="53">
        <v>460</v>
      </c>
      <c r="B463" s="53" t="s">
        <v>263</v>
      </c>
      <c r="C463" s="54">
        <v>99.73</v>
      </c>
      <c r="D463" s="50">
        <f t="shared" si="16"/>
        <v>43736.458333334449</v>
      </c>
      <c r="F463" s="53">
        <v>460</v>
      </c>
      <c r="G463" s="53" t="s">
        <v>263</v>
      </c>
      <c r="H463" s="54" t="e">
        <f>NA()</f>
        <v>#N/A</v>
      </c>
      <c r="I463" s="50">
        <f t="shared" si="17"/>
        <v>43736.458333334449</v>
      </c>
    </row>
    <row r="464" spans="1:9" ht="15" thickBot="1" x14ac:dyDescent="0.25">
      <c r="A464" s="53">
        <v>461</v>
      </c>
      <c r="B464" s="53" t="s">
        <v>264</v>
      </c>
      <c r="C464" s="54">
        <v>99.74</v>
      </c>
      <c r="D464" s="50">
        <f t="shared" si="16"/>
        <v>43736.416666667785</v>
      </c>
      <c r="F464" s="53">
        <v>461</v>
      </c>
      <c r="G464" s="53" t="s">
        <v>264</v>
      </c>
      <c r="H464" s="54" t="e">
        <f>NA()</f>
        <v>#N/A</v>
      </c>
      <c r="I464" s="50">
        <f t="shared" si="17"/>
        <v>43736.416666667785</v>
      </c>
    </row>
    <row r="465" spans="1:9" ht="15" thickBot="1" x14ac:dyDescent="0.25">
      <c r="A465" s="53">
        <v>462</v>
      </c>
      <c r="B465" s="53" t="s">
        <v>265</v>
      </c>
      <c r="C465" s="54">
        <v>99.74</v>
      </c>
      <c r="D465" s="50">
        <f t="shared" si="16"/>
        <v>43736.37500000112</v>
      </c>
      <c r="F465" s="53">
        <v>462</v>
      </c>
      <c r="G465" s="53" t="s">
        <v>265</v>
      </c>
      <c r="H465" s="54" t="e">
        <f>NA()</f>
        <v>#N/A</v>
      </c>
      <c r="I465" s="50">
        <f t="shared" si="17"/>
        <v>43736.37500000112</v>
      </c>
    </row>
    <row r="466" spans="1:9" ht="15" thickBot="1" x14ac:dyDescent="0.25">
      <c r="A466" s="53">
        <v>463</v>
      </c>
      <c r="B466" s="53" t="s">
        <v>266</v>
      </c>
      <c r="C466" s="54">
        <v>99.74</v>
      </c>
      <c r="D466" s="50">
        <f t="shared" si="16"/>
        <v>43736.333333334456</v>
      </c>
      <c r="F466" s="53">
        <v>463</v>
      </c>
      <c r="G466" s="53" t="s">
        <v>266</v>
      </c>
      <c r="H466" s="54" t="e">
        <f>NA()</f>
        <v>#N/A</v>
      </c>
      <c r="I466" s="50">
        <f t="shared" si="17"/>
        <v>43736.333333334456</v>
      </c>
    </row>
    <row r="467" spans="1:9" ht="15" thickBot="1" x14ac:dyDescent="0.25">
      <c r="A467" s="53">
        <v>464</v>
      </c>
      <c r="B467" s="53" t="s">
        <v>267</v>
      </c>
      <c r="C467" s="54">
        <v>99.75</v>
      </c>
      <c r="D467" s="50">
        <f t="shared" si="16"/>
        <v>43736.291666667792</v>
      </c>
      <c r="F467" s="53">
        <v>464</v>
      </c>
      <c r="G467" s="53" t="s">
        <v>267</v>
      </c>
      <c r="H467" s="54" t="e">
        <f>NA()</f>
        <v>#N/A</v>
      </c>
      <c r="I467" s="50">
        <f t="shared" si="17"/>
        <v>43736.291666667792</v>
      </c>
    </row>
    <row r="468" spans="1:9" ht="15" thickBot="1" x14ac:dyDescent="0.25">
      <c r="A468" s="53">
        <v>465</v>
      </c>
      <c r="B468" s="53" t="s">
        <v>268</v>
      </c>
      <c r="C468" s="54">
        <v>99.76</v>
      </c>
      <c r="D468" s="50">
        <f t="shared" si="16"/>
        <v>43736.250000001128</v>
      </c>
      <c r="F468" s="53">
        <v>465</v>
      </c>
      <c r="G468" s="53" t="s">
        <v>268</v>
      </c>
      <c r="H468" s="54" t="e">
        <f>NA()</f>
        <v>#N/A</v>
      </c>
      <c r="I468" s="50">
        <f t="shared" si="17"/>
        <v>43736.250000001128</v>
      </c>
    </row>
    <row r="469" spans="1:9" ht="15" thickBot="1" x14ac:dyDescent="0.25">
      <c r="A469" s="53">
        <v>466</v>
      </c>
      <c r="B469" s="53" t="s">
        <v>269</v>
      </c>
      <c r="C469" s="54">
        <v>99.76</v>
      </c>
      <c r="D469" s="50">
        <f t="shared" si="16"/>
        <v>43736.208333334464</v>
      </c>
      <c r="F469" s="53">
        <v>466</v>
      </c>
      <c r="G469" s="53" t="s">
        <v>269</v>
      </c>
      <c r="H469" s="54" t="e">
        <f>NA()</f>
        <v>#N/A</v>
      </c>
      <c r="I469" s="50">
        <f t="shared" si="17"/>
        <v>43736.208333334464</v>
      </c>
    </row>
    <row r="470" spans="1:9" ht="15" thickBot="1" x14ac:dyDescent="0.25">
      <c r="A470" s="53">
        <v>467</v>
      </c>
      <c r="B470" s="53" t="s">
        <v>270</v>
      </c>
      <c r="C470" s="54">
        <v>99.77</v>
      </c>
      <c r="D470" s="50">
        <f t="shared" si="16"/>
        <v>43736.166666667799</v>
      </c>
      <c r="F470" s="53">
        <v>467</v>
      </c>
      <c r="G470" s="53" t="s">
        <v>270</v>
      </c>
      <c r="H470" s="54" t="e">
        <f>NA()</f>
        <v>#N/A</v>
      </c>
      <c r="I470" s="50">
        <f t="shared" si="17"/>
        <v>43736.166666667799</v>
      </c>
    </row>
    <row r="471" spans="1:9" ht="15" thickBot="1" x14ac:dyDescent="0.25">
      <c r="A471" s="53">
        <v>468</v>
      </c>
      <c r="B471" s="53" t="s">
        <v>271</v>
      </c>
      <c r="C471" s="54">
        <v>99.78</v>
      </c>
      <c r="D471" s="50">
        <f t="shared" si="16"/>
        <v>43736.125000001135</v>
      </c>
      <c r="F471" s="53">
        <v>468</v>
      </c>
      <c r="G471" s="53" t="s">
        <v>271</v>
      </c>
      <c r="H471" s="54" t="e">
        <f>NA()</f>
        <v>#N/A</v>
      </c>
      <c r="I471" s="50">
        <f t="shared" si="17"/>
        <v>43736.125000001135</v>
      </c>
    </row>
    <row r="472" spans="1:9" ht="15" thickBot="1" x14ac:dyDescent="0.25">
      <c r="A472" s="53">
        <v>469</v>
      </c>
      <c r="B472" s="53" t="s">
        <v>272</v>
      </c>
      <c r="C472" s="54">
        <v>99.78</v>
      </c>
      <c r="D472" s="50">
        <f t="shared" si="16"/>
        <v>43736.083333334471</v>
      </c>
      <c r="F472" s="53">
        <v>469</v>
      </c>
      <c r="G472" s="53" t="s">
        <v>272</v>
      </c>
      <c r="H472" s="54" t="e">
        <f>NA()</f>
        <v>#N/A</v>
      </c>
      <c r="I472" s="50">
        <f t="shared" si="17"/>
        <v>43736.083333334471</v>
      </c>
    </row>
    <row r="473" spans="1:9" ht="15" thickBot="1" x14ac:dyDescent="0.25">
      <c r="A473" s="53">
        <v>470</v>
      </c>
      <c r="B473" s="53" t="s">
        <v>273</v>
      </c>
      <c r="C473" s="54">
        <v>99.79</v>
      </c>
      <c r="D473" s="50">
        <f t="shared" si="16"/>
        <v>43736.041666667807</v>
      </c>
      <c r="F473" s="53">
        <v>470</v>
      </c>
      <c r="G473" s="53" t="s">
        <v>273</v>
      </c>
      <c r="H473" s="54" t="e">
        <f>NA()</f>
        <v>#N/A</v>
      </c>
      <c r="I473" s="50">
        <f t="shared" si="17"/>
        <v>43736.041666667807</v>
      </c>
    </row>
    <row r="474" spans="1:9" ht="15" thickBot="1" x14ac:dyDescent="0.25">
      <c r="A474" s="53">
        <v>471</v>
      </c>
      <c r="B474" s="53" t="s">
        <v>274</v>
      </c>
      <c r="C474" s="54">
        <v>99.8</v>
      </c>
      <c r="D474" s="50">
        <f t="shared" si="16"/>
        <v>43736.000000001142</v>
      </c>
      <c r="F474" s="53">
        <v>471</v>
      </c>
      <c r="G474" s="53" t="s">
        <v>274</v>
      </c>
      <c r="H474" s="54" t="e">
        <f>NA()</f>
        <v>#N/A</v>
      </c>
      <c r="I474" s="50">
        <f t="shared" si="17"/>
        <v>43736.000000001142</v>
      </c>
    </row>
    <row r="475" spans="1:9" ht="15" thickBot="1" x14ac:dyDescent="0.25">
      <c r="A475" s="53">
        <v>472</v>
      </c>
      <c r="B475" s="53" t="s">
        <v>275</v>
      </c>
      <c r="C475" s="54">
        <v>99.8</v>
      </c>
      <c r="D475" s="50">
        <f t="shared" si="16"/>
        <v>43735.958333334478</v>
      </c>
      <c r="F475" s="53">
        <v>472</v>
      </c>
      <c r="G475" s="53" t="s">
        <v>275</v>
      </c>
      <c r="H475" s="54" t="e">
        <f>NA()</f>
        <v>#N/A</v>
      </c>
      <c r="I475" s="50">
        <f t="shared" si="17"/>
        <v>43735.958333334478</v>
      </c>
    </row>
    <row r="476" spans="1:9" ht="15" thickBot="1" x14ac:dyDescent="0.25">
      <c r="A476" s="53">
        <v>473</v>
      </c>
      <c r="B476" s="53" t="s">
        <v>276</v>
      </c>
      <c r="C476" s="54">
        <v>99.81</v>
      </c>
      <c r="D476" s="50">
        <f t="shared" si="16"/>
        <v>43735.916666667814</v>
      </c>
      <c r="F476" s="53">
        <v>473</v>
      </c>
      <c r="G476" s="53" t="s">
        <v>276</v>
      </c>
      <c r="H476" s="54" t="e">
        <f>NA()</f>
        <v>#N/A</v>
      </c>
      <c r="I476" s="50">
        <f t="shared" si="17"/>
        <v>43735.916666667814</v>
      </c>
    </row>
    <row r="477" spans="1:9" ht="15" thickBot="1" x14ac:dyDescent="0.25">
      <c r="A477" s="53">
        <v>474</v>
      </c>
      <c r="B477" s="53" t="s">
        <v>277</v>
      </c>
      <c r="C477" s="54">
        <v>99.83</v>
      </c>
      <c r="D477" s="50">
        <f t="shared" si="16"/>
        <v>43735.87500000115</v>
      </c>
      <c r="F477" s="53">
        <v>474</v>
      </c>
      <c r="G477" s="53" t="s">
        <v>277</v>
      </c>
      <c r="H477" s="54" t="e">
        <f>NA()</f>
        <v>#N/A</v>
      </c>
      <c r="I477" s="50">
        <f t="shared" si="17"/>
        <v>43735.87500000115</v>
      </c>
    </row>
    <row r="478" spans="1:9" ht="15" thickBot="1" x14ac:dyDescent="0.25">
      <c r="A478" s="53">
        <v>475</v>
      </c>
      <c r="B478" s="53" t="s">
        <v>278</v>
      </c>
      <c r="C478" s="54">
        <v>99.82</v>
      </c>
      <c r="D478" s="50">
        <f t="shared" si="16"/>
        <v>43735.833333334485</v>
      </c>
      <c r="F478" s="53">
        <v>475</v>
      </c>
      <c r="G478" s="53" t="s">
        <v>278</v>
      </c>
      <c r="H478" s="54" t="e">
        <f>NA()</f>
        <v>#N/A</v>
      </c>
      <c r="I478" s="50">
        <f t="shared" si="17"/>
        <v>43735.833333334485</v>
      </c>
    </row>
    <row r="479" spans="1:9" ht="15" thickBot="1" x14ac:dyDescent="0.25">
      <c r="A479" s="53">
        <v>476</v>
      </c>
      <c r="B479" s="53" t="s">
        <v>279</v>
      </c>
      <c r="C479" s="54">
        <v>99.84</v>
      </c>
      <c r="D479" s="50">
        <f t="shared" si="16"/>
        <v>43735.791666667821</v>
      </c>
      <c r="F479" s="53">
        <v>476</v>
      </c>
      <c r="G479" s="53" t="s">
        <v>279</v>
      </c>
      <c r="H479" s="54" t="e">
        <f>NA()</f>
        <v>#N/A</v>
      </c>
      <c r="I479" s="50">
        <f t="shared" si="17"/>
        <v>43735.791666667821</v>
      </c>
    </row>
    <row r="480" spans="1:9" ht="15" thickBot="1" x14ac:dyDescent="0.25">
      <c r="A480" s="53">
        <v>477</v>
      </c>
      <c r="B480" s="53" t="s">
        <v>280</v>
      </c>
      <c r="C480" s="54">
        <v>99.86</v>
      </c>
      <c r="D480" s="50">
        <f t="shared" si="16"/>
        <v>43735.750000001157</v>
      </c>
      <c r="F480" s="53">
        <v>477</v>
      </c>
      <c r="G480" s="53" t="s">
        <v>280</v>
      </c>
      <c r="H480" s="54" t="e">
        <f>NA()</f>
        <v>#N/A</v>
      </c>
      <c r="I480" s="50">
        <f t="shared" si="17"/>
        <v>43735.750000001157</v>
      </c>
    </row>
    <row r="481" spans="1:9" ht="15" thickBot="1" x14ac:dyDescent="0.25">
      <c r="A481" s="53">
        <v>478</v>
      </c>
      <c r="B481" s="53" t="s">
        <v>281</v>
      </c>
      <c r="C481" s="54">
        <v>99.87</v>
      </c>
      <c r="D481" s="50">
        <f t="shared" si="16"/>
        <v>43735.708333334493</v>
      </c>
      <c r="F481" s="53">
        <v>478</v>
      </c>
      <c r="G481" s="53" t="s">
        <v>281</v>
      </c>
      <c r="H481" s="54" t="e">
        <f>NA()</f>
        <v>#N/A</v>
      </c>
      <c r="I481" s="50">
        <f t="shared" si="17"/>
        <v>43735.708333334493</v>
      </c>
    </row>
    <row r="482" spans="1:9" ht="15" thickBot="1" x14ac:dyDescent="0.25">
      <c r="A482" s="53">
        <v>479</v>
      </c>
      <c r="B482" s="53" t="s">
        <v>282</v>
      </c>
      <c r="C482" s="54">
        <v>99.87</v>
      </c>
      <c r="D482" s="50">
        <f t="shared" si="16"/>
        <v>43735.666666667828</v>
      </c>
      <c r="F482" s="53">
        <v>479</v>
      </c>
      <c r="G482" s="53" t="s">
        <v>282</v>
      </c>
      <c r="H482" s="54" t="e">
        <f>NA()</f>
        <v>#N/A</v>
      </c>
      <c r="I482" s="50">
        <f t="shared" si="17"/>
        <v>43735.666666667828</v>
      </c>
    </row>
    <row r="483" spans="1:9" ht="15" thickBot="1" x14ac:dyDescent="0.25">
      <c r="A483" s="53">
        <v>480</v>
      </c>
      <c r="B483" s="53" t="s">
        <v>283</v>
      </c>
      <c r="C483" s="54">
        <v>99.88</v>
      </c>
      <c r="D483" s="50">
        <f t="shared" si="16"/>
        <v>43735.625000001164</v>
      </c>
      <c r="F483" s="53">
        <v>480</v>
      </c>
      <c r="G483" s="53" t="s">
        <v>283</v>
      </c>
      <c r="H483" s="54" t="e">
        <f>NA()</f>
        <v>#N/A</v>
      </c>
      <c r="I483" s="50">
        <f t="shared" si="17"/>
        <v>43735.625000001164</v>
      </c>
    </row>
    <row r="484" spans="1:9" ht="15" thickBot="1" x14ac:dyDescent="0.25">
      <c r="A484" s="53">
        <v>481</v>
      </c>
      <c r="B484" s="53" t="s">
        <v>284</v>
      </c>
      <c r="C484" s="54">
        <v>99.89</v>
      </c>
      <c r="D484" s="50">
        <f t="shared" si="16"/>
        <v>43735.5833333345</v>
      </c>
      <c r="F484" s="53">
        <v>481</v>
      </c>
      <c r="G484" s="53" t="s">
        <v>284</v>
      </c>
      <c r="H484" s="54" t="e">
        <f>NA()</f>
        <v>#N/A</v>
      </c>
      <c r="I484" s="50">
        <f t="shared" si="17"/>
        <v>43735.5833333345</v>
      </c>
    </row>
    <row r="485" spans="1:9" ht="15" thickBot="1" x14ac:dyDescent="0.25">
      <c r="A485" s="53">
        <v>482</v>
      </c>
      <c r="B485" s="53" t="s">
        <v>285</v>
      </c>
      <c r="C485" s="54">
        <v>99.9</v>
      </c>
      <c r="D485" s="50">
        <f t="shared" si="16"/>
        <v>43735.541666667836</v>
      </c>
      <c r="F485" s="53">
        <v>482</v>
      </c>
      <c r="G485" s="53" t="s">
        <v>285</v>
      </c>
      <c r="H485" s="54" t="e">
        <f>NA()</f>
        <v>#N/A</v>
      </c>
      <c r="I485" s="50">
        <f t="shared" si="17"/>
        <v>43735.541666667836</v>
      </c>
    </row>
    <row r="486" spans="1:9" ht="15" thickBot="1" x14ac:dyDescent="0.25">
      <c r="A486" s="53">
        <v>483</v>
      </c>
      <c r="B486" s="53" t="s">
        <v>286</v>
      </c>
      <c r="C486" s="54">
        <v>99.91</v>
      </c>
      <c r="D486" s="50">
        <f t="shared" si="16"/>
        <v>43735.500000001171</v>
      </c>
      <c r="F486" s="53">
        <v>483</v>
      </c>
      <c r="G486" s="53" t="s">
        <v>286</v>
      </c>
      <c r="H486" s="54" t="e">
        <f>NA()</f>
        <v>#N/A</v>
      </c>
      <c r="I486" s="50">
        <f t="shared" si="17"/>
        <v>43735.500000001171</v>
      </c>
    </row>
    <row r="487" spans="1:9" ht="15" thickBot="1" x14ac:dyDescent="0.25">
      <c r="A487" s="53">
        <v>484</v>
      </c>
      <c r="B487" s="53" t="s">
        <v>287</v>
      </c>
      <c r="C487" s="54">
        <v>99.93</v>
      </c>
      <c r="D487" s="50">
        <f t="shared" si="16"/>
        <v>43735.458333334507</v>
      </c>
      <c r="F487" s="53">
        <v>484</v>
      </c>
      <c r="G487" s="53" t="s">
        <v>287</v>
      </c>
      <c r="H487" s="54" t="e">
        <f>NA()</f>
        <v>#N/A</v>
      </c>
      <c r="I487" s="50">
        <f t="shared" si="17"/>
        <v>43735.458333334507</v>
      </c>
    </row>
    <row r="488" spans="1:9" ht="15" thickBot="1" x14ac:dyDescent="0.25">
      <c r="A488" s="53">
        <v>485</v>
      </c>
      <c r="B488" s="53" t="s">
        <v>288</v>
      </c>
      <c r="C488" s="54">
        <v>99.95</v>
      </c>
      <c r="D488" s="50">
        <f t="shared" si="16"/>
        <v>43735.416666667843</v>
      </c>
      <c r="F488" s="53">
        <v>485</v>
      </c>
      <c r="G488" s="53" t="s">
        <v>288</v>
      </c>
      <c r="H488" s="54" t="e">
        <f>NA()</f>
        <v>#N/A</v>
      </c>
      <c r="I488" s="50">
        <f t="shared" si="17"/>
        <v>43735.416666667843</v>
      </c>
    </row>
    <row r="489" spans="1:9" ht="15" thickBot="1" x14ac:dyDescent="0.25">
      <c r="A489" s="53">
        <v>486</v>
      </c>
      <c r="B489" s="53" t="s">
        <v>289</v>
      </c>
      <c r="C489" s="54">
        <v>99.96</v>
      </c>
      <c r="D489" s="50">
        <f t="shared" si="16"/>
        <v>43735.375000001179</v>
      </c>
      <c r="F489" s="53">
        <v>486</v>
      </c>
      <c r="G489" s="53" t="s">
        <v>289</v>
      </c>
      <c r="H489" s="54" t="e">
        <f>NA()</f>
        <v>#N/A</v>
      </c>
      <c r="I489" s="50">
        <f t="shared" si="17"/>
        <v>43735.375000001179</v>
      </c>
    </row>
    <row r="490" spans="1:9" ht="15" thickBot="1" x14ac:dyDescent="0.25">
      <c r="A490" s="53">
        <v>487</v>
      </c>
      <c r="B490" s="53" t="s">
        <v>290</v>
      </c>
      <c r="C490" s="54">
        <v>99.97</v>
      </c>
      <c r="D490" s="50">
        <f t="shared" si="16"/>
        <v>43735.333333334514</v>
      </c>
      <c r="F490" s="53">
        <v>487</v>
      </c>
      <c r="G490" s="53" t="s">
        <v>290</v>
      </c>
      <c r="H490" s="54" t="e">
        <f>NA()</f>
        <v>#N/A</v>
      </c>
      <c r="I490" s="50">
        <f t="shared" si="17"/>
        <v>43735.333333334514</v>
      </c>
    </row>
    <row r="491" spans="1:9" ht="15" thickBot="1" x14ac:dyDescent="0.25">
      <c r="A491" s="53">
        <v>488</v>
      </c>
      <c r="B491" s="53" t="s">
        <v>291</v>
      </c>
      <c r="C491" s="54">
        <v>99.97</v>
      </c>
      <c r="D491" s="50">
        <f t="shared" si="16"/>
        <v>43735.29166666785</v>
      </c>
      <c r="F491" s="53">
        <v>488</v>
      </c>
      <c r="G491" s="53" t="s">
        <v>291</v>
      </c>
      <c r="H491" s="54" t="e">
        <f>NA()</f>
        <v>#N/A</v>
      </c>
      <c r="I491" s="50">
        <f t="shared" si="17"/>
        <v>43735.29166666785</v>
      </c>
    </row>
    <row r="492" spans="1:9" ht="15" thickBot="1" x14ac:dyDescent="0.25">
      <c r="A492" s="53">
        <v>489</v>
      </c>
      <c r="B492" s="53" t="s">
        <v>292</v>
      </c>
      <c r="C492" s="54">
        <v>99.98</v>
      </c>
      <c r="D492" s="50">
        <f t="shared" si="16"/>
        <v>43735.250000001186</v>
      </c>
      <c r="F492" s="53">
        <v>489</v>
      </c>
      <c r="G492" s="53" t="s">
        <v>292</v>
      </c>
      <c r="H492" s="54" t="e">
        <f>NA()</f>
        <v>#N/A</v>
      </c>
      <c r="I492" s="50">
        <f t="shared" si="17"/>
        <v>43735.250000001186</v>
      </c>
    </row>
    <row r="493" spans="1:9" ht="15" thickBot="1" x14ac:dyDescent="0.25">
      <c r="A493" s="53">
        <v>490</v>
      </c>
      <c r="B493" s="53" t="s">
        <v>293</v>
      </c>
      <c r="C493" s="54">
        <v>99.99</v>
      </c>
      <c r="D493" s="50">
        <f t="shared" si="16"/>
        <v>43735.208333334522</v>
      </c>
      <c r="F493" s="53">
        <v>490</v>
      </c>
      <c r="G493" s="53" t="s">
        <v>293</v>
      </c>
      <c r="H493" s="54" t="e">
        <f>NA()</f>
        <v>#N/A</v>
      </c>
      <c r="I493" s="50">
        <f t="shared" si="17"/>
        <v>43735.208333334522</v>
      </c>
    </row>
    <row r="494" spans="1:9" ht="15" thickBot="1" x14ac:dyDescent="0.25">
      <c r="A494" s="53">
        <v>491</v>
      </c>
      <c r="B494" s="53" t="s">
        <v>294</v>
      </c>
      <c r="C494" s="54">
        <v>99.99</v>
      </c>
      <c r="D494" s="50">
        <f t="shared" si="16"/>
        <v>43735.166666667857</v>
      </c>
      <c r="F494" s="53">
        <v>491</v>
      </c>
      <c r="G494" s="53" t="s">
        <v>294</v>
      </c>
      <c r="H494" s="54" t="e">
        <f>NA()</f>
        <v>#N/A</v>
      </c>
      <c r="I494" s="50">
        <f t="shared" si="17"/>
        <v>43735.166666667857</v>
      </c>
    </row>
    <row r="495" spans="1:9" ht="15" thickBot="1" x14ac:dyDescent="0.25">
      <c r="A495" s="53">
        <v>492</v>
      </c>
      <c r="B495" s="53" t="s">
        <v>295</v>
      </c>
      <c r="C495" s="54">
        <v>100</v>
      </c>
      <c r="D495" s="50">
        <f t="shared" si="16"/>
        <v>43735.125000001193</v>
      </c>
      <c r="F495" s="53">
        <v>492</v>
      </c>
      <c r="G495" s="53" t="s">
        <v>295</v>
      </c>
      <c r="H495" s="54" t="e">
        <f>NA()</f>
        <v>#N/A</v>
      </c>
      <c r="I495" s="50">
        <f t="shared" si="17"/>
        <v>43735.125000001193</v>
      </c>
    </row>
    <row r="496" spans="1:9" ht="15" thickBot="1" x14ac:dyDescent="0.25">
      <c r="A496" s="53">
        <v>493</v>
      </c>
      <c r="B496" s="53" t="s">
        <v>296</v>
      </c>
      <c r="C496" s="54">
        <v>100</v>
      </c>
      <c r="D496" s="50">
        <f t="shared" si="16"/>
        <v>43735.083333334529</v>
      </c>
      <c r="F496" s="53">
        <v>493</v>
      </c>
      <c r="G496" s="53" t="s">
        <v>296</v>
      </c>
      <c r="H496" s="54" t="e">
        <f>NA()</f>
        <v>#N/A</v>
      </c>
      <c r="I496" s="50">
        <f t="shared" si="17"/>
        <v>43735.083333334529</v>
      </c>
    </row>
    <row r="497" spans="1:9" ht="15" thickBot="1" x14ac:dyDescent="0.25">
      <c r="A497" s="53">
        <v>494</v>
      </c>
      <c r="B497" s="53" t="s">
        <v>297</v>
      </c>
      <c r="C497" s="54">
        <v>100</v>
      </c>
      <c r="D497" s="50">
        <f t="shared" si="16"/>
        <v>43735.041666667865</v>
      </c>
      <c r="F497" s="53">
        <v>494</v>
      </c>
      <c r="G497" s="53" t="s">
        <v>297</v>
      </c>
      <c r="H497" s="54" t="e">
        <f>NA()</f>
        <v>#N/A</v>
      </c>
      <c r="I497" s="50">
        <f t="shared" si="17"/>
        <v>43735.041666667865</v>
      </c>
    </row>
    <row r="498" spans="1:9" ht="15" thickBot="1" x14ac:dyDescent="0.25">
      <c r="A498" s="53">
        <v>495</v>
      </c>
      <c r="B498" s="53" t="s">
        <v>298</v>
      </c>
      <c r="C498" s="54">
        <v>100.02</v>
      </c>
      <c r="D498" s="50">
        <f t="shared" si="16"/>
        <v>43735.000000001201</v>
      </c>
      <c r="F498" s="53">
        <v>495</v>
      </c>
      <c r="G498" s="53" t="s">
        <v>298</v>
      </c>
      <c r="H498" s="54" t="e">
        <f>NA()</f>
        <v>#N/A</v>
      </c>
      <c r="I498" s="50">
        <f t="shared" si="17"/>
        <v>43735.000000001201</v>
      </c>
    </row>
    <row r="499" spans="1:9" ht="15" thickBot="1" x14ac:dyDescent="0.25">
      <c r="A499" s="53">
        <v>496</v>
      </c>
      <c r="B499" s="53" t="s">
        <v>299</v>
      </c>
      <c r="C499" s="54">
        <v>100.03</v>
      </c>
      <c r="D499" s="50">
        <f t="shared" si="16"/>
        <v>43734.958333334536</v>
      </c>
      <c r="F499" s="53">
        <v>496</v>
      </c>
      <c r="G499" s="53" t="s">
        <v>299</v>
      </c>
      <c r="H499" s="54" t="e">
        <f>NA()</f>
        <v>#N/A</v>
      </c>
      <c r="I499" s="50">
        <f t="shared" si="17"/>
        <v>43734.958333334536</v>
      </c>
    </row>
    <row r="500" spans="1:9" ht="15" thickBot="1" x14ac:dyDescent="0.25">
      <c r="A500" s="53">
        <v>497</v>
      </c>
      <c r="B500" s="53" t="s">
        <v>300</v>
      </c>
      <c r="C500" s="54">
        <v>100.03</v>
      </c>
      <c r="D500" s="50">
        <f t="shared" si="16"/>
        <v>43734.916666667872</v>
      </c>
      <c r="F500" s="53">
        <v>497</v>
      </c>
      <c r="G500" s="53" t="s">
        <v>300</v>
      </c>
      <c r="H500" s="54" t="e">
        <f>NA()</f>
        <v>#N/A</v>
      </c>
      <c r="I500" s="50">
        <f t="shared" si="17"/>
        <v>43734.916666667872</v>
      </c>
    </row>
    <row r="501" spans="1:9" ht="15" thickBot="1" x14ac:dyDescent="0.25">
      <c r="A501" s="53">
        <v>498</v>
      </c>
      <c r="B501" s="53" t="s">
        <v>301</v>
      </c>
      <c r="C501" s="54">
        <v>100.03</v>
      </c>
      <c r="D501" s="50">
        <f t="shared" si="16"/>
        <v>43734.875000001208</v>
      </c>
      <c r="F501" s="53">
        <v>498</v>
      </c>
      <c r="G501" s="53" t="s">
        <v>301</v>
      </c>
      <c r="H501" s="54" t="e">
        <f>NA()</f>
        <v>#N/A</v>
      </c>
      <c r="I501" s="50">
        <f t="shared" si="17"/>
        <v>43734.875000001208</v>
      </c>
    </row>
    <row r="502" spans="1:9" ht="15" thickBot="1" x14ac:dyDescent="0.25">
      <c r="A502" s="53">
        <v>499</v>
      </c>
      <c r="B502" s="53" t="s">
        <v>302</v>
      </c>
      <c r="C502" s="54">
        <v>100.06</v>
      </c>
      <c r="D502" s="50">
        <f t="shared" si="16"/>
        <v>43734.833333334544</v>
      </c>
      <c r="F502" s="53">
        <v>499</v>
      </c>
      <c r="G502" s="53" t="s">
        <v>302</v>
      </c>
      <c r="H502" s="54" t="e">
        <f>NA()</f>
        <v>#N/A</v>
      </c>
      <c r="I502" s="50">
        <f t="shared" si="17"/>
        <v>43734.833333334544</v>
      </c>
    </row>
    <row r="503" spans="1:9" ht="15" thickBot="1" x14ac:dyDescent="0.25">
      <c r="A503" s="53">
        <v>500</v>
      </c>
      <c r="B503" s="53" t="s">
        <v>303</v>
      </c>
      <c r="C503" s="54">
        <v>100.04</v>
      </c>
      <c r="D503" s="50">
        <f t="shared" si="16"/>
        <v>43734.791666667879</v>
      </c>
      <c r="F503" s="53">
        <v>500</v>
      </c>
      <c r="G503" s="53" t="s">
        <v>303</v>
      </c>
      <c r="H503" s="54" t="e">
        <f>NA()</f>
        <v>#N/A</v>
      </c>
      <c r="I503" s="50">
        <f t="shared" si="17"/>
        <v>43734.791666667879</v>
      </c>
    </row>
    <row r="504" spans="1:9" ht="15" thickBot="1" x14ac:dyDescent="0.25">
      <c r="A504" s="53">
        <v>501</v>
      </c>
      <c r="B504" s="53" t="s">
        <v>304</v>
      </c>
      <c r="C504" s="54">
        <v>100.06</v>
      </c>
      <c r="D504" s="50">
        <f t="shared" si="16"/>
        <v>43734.750000001215</v>
      </c>
      <c r="F504" s="53">
        <v>501</v>
      </c>
      <c r="G504" s="53" t="s">
        <v>304</v>
      </c>
      <c r="H504" s="54" t="e">
        <f>NA()</f>
        <v>#N/A</v>
      </c>
      <c r="I504" s="50">
        <f t="shared" si="17"/>
        <v>43734.750000001215</v>
      </c>
    </row>
    <row r="505" spans="1:9" ht="15" thickBot="1" x14ac:dyDescent="0.25">
      <c r="A505" s="53">
        <v>502</v>
      </c>
      <c r="B505" s="53" t="s">
        <v>305</v>
      </c>
      <c r="C505" s="54">
        <v>100.08</v>
      </c>
      <c r="D505" s="50">
        <f t="shared" si="16"/>
        <v>43734.708333334551</v>
      </c>
      <c r="F505" s="53">
        <v>502</v>
      </c>
      <c r="G505" s="53" t="s">
        <v>305</v>
      </c>
      <c r="H505" s="54" t="e">
        <f>NA()</f>
        <v>#N/A</v>
      </c>
      <c r="I505" s="50">
        <f t="shared" si="17"/>
        <v>43734.708333334551</v>
      </c>
    </row>
    <row r="506" spans="1:9" ht="15" thickBot="1" x14ac:dyDescent="0.25">
      <c r="A506" s="53">
        <v>503</v>
      </c>
      <c r="B506" s="53" t="s">
        <v>306</v>
      </c>
      <c r="C506" s="54">
        <v>100.09</v>
      </c>
      <c r="D506" s="50">
        <f t="shared" si="16"/>
        <v>43734.666666667887</v>
      </c>
      <c r="F506" s="53">
        <v>503</v>
      </c>
      <c r="G506" s="53" t="s">
        <v>306</v>
      </c>
      <c r="H506" s="54" t="e">
        <f>NA()</f>
        <v>#N/A</v>
      </c>
      <c r="I506" s="50">
        <f t="shared" si="17"/>
        <v>43734.666666667887</v>
      </c>
    </row>
    <row r="507" spans="1:9" ht="15" thickBot="1" x14ac:dyDescent="0.25">
      <c r="A507" s="53">
        <v>504</v>
      </c>
      <c r="B507" s="53" t="s">
        <v>307</v>
      </c>
      <c r="C507" s="54">
        <v>100.11</v>
      </c>
      <c r="D507" s="50">
        <f t="shared" si="16"/>
        <v>43734.625000001222</v>
      </c>
      <c r="F507" s="53">
        <v>504</v>
      </c>
      <c r="G507" s="53" t="s">
        <v>307</v>
      </c>
      <c r="H507" s="54" t="e">
        <f>NA()</f>
        <v>#N/A</v>
      </c>
      <c r="I507" s="50">
        <f t="shared" si="17"/>
        <v>43734.625000001222</v>
      </c>
    </row>
    <row r="508" spans="1:9" ht="15" thickBot="1" x14ac:dyDescent="0.25">
      <c r="A508" s="53">
        <v>505</v>
      </c>
      <c r="B508" s="53" t="s">
        <v>308</v>
      </c>
      <c r="C508" s="54">
        <v>100.13</v>
      </c>
      <c r="D508" s="50">
        <f t="shared" si="16"/>
        <v>43734.583333334558</v>
      </c>
      <c r="F508" s="53">
        <v>505</v>
      </c>
      <c r="G508" s="53" t="s">
        <v>308</v>
      </c>
      <c r="H508" s="54" t="e">
        <f>NA()</f>
        <v>#N/A</v>
      </c>
      <c r="I508" s="50">
        <f t="shared" si="17"/>
        <v>43734.583333334558</v>
      </c>
    </row>
    <row r="509" spans="1:9" ht="15" thickBot="1" x14ac:dyDescent="0.25">
      <c r="A509" s="53">
        <v>506</v>
      </c>
      <c r="B509" s="53" t="s">
        <v>309</v>
      </c>
      <c r="C509" s="54">
        <v>100.13</v>
      </c>
      <c r="D509" s="50">
        <f t="shared" si="16"/>
        <v>43734.541666667894</v>
      </c>
      <c r="F509" s="53">
        <v>506</v>
      </c>
      <c r="G509" s="53" t="s">
        <v>309</v>
      </c>
      <c r="H509" s="54" t="e">
        <f>NA()</f>
        <v>#N/A</v>
      </c>
      <c r="I509" s="50">
        <f t="shared" si="17"/>
        <v>43734.541666667894</v>
      </c>
    </row>
    <row r="510" spans="1:9" ht="15" thickBot="1" x14ac:dyDescent="0.25">
      <c r="A510" s="53">
        <v>507</v>
      </c>
      <c r="B510" s="53" t="s">
        <v>310</v>
      </c>
      <c r="C510" s="54">
        <v>100.15</v>
      </c>
      <c r="D510" s="50">
        <f t="shared" si="16"/>
        <v>43734.50000000123</v>
      </c>
      <c r="F510" s="53">
        <v>507</v>
      </c>
      <c r="G510" s="53" t="s">
        <v>310</v>
      </c>
      <c r="H510" s="54" t="e">
        <f>NA()</f>
        <v>#N/A</v>
      </c>
      <c r="I510" s="50">
        <f t="shared" si="17"/>
        <v>43734.50000000123</v>
      </c>
    </row>
    <row r="511" spans="1:9" ht="15" thickBot="1" x14ac:dyDescent="0.25">
      <c r="A511" s="53">
        <v>508</v>
      </c>
      <c r="B511" s="53" t="s">
        <v>311</v>
      </c>
      <c r="C511" s="54">
        <v>100.16</v>
      </c>
      <c r="D511" s="50">
        <f t="shared" si="16"/>
        <v>43734.458333334565</v>
      </c>
      <c r="F511" s="53">
        <v>508</v>
      </c>
      <c r="G511" s="53" t="s">
        <v>311</v>
      </c>
      <c r="H511" s="54" t="e">
        <f>NA()</f>
        <v>#N/A</v>
      </c>
      <c r="I511" s="50">
        <f t="shared" si="17"/>
        <v>43734.458333334565</v>
      </c>
    </row>
    <row r="512" spans="1:9" ht="15" thickBot="1" x14ac:dyDescent="0.25">
      <c r="A512" s="53">
        <v>509</v>
      </c>
      <c r="B512" s="53" t="s">
        <v>312</v>
      </c>
      <c r="C512" s="54">
        <v>100.19</v>
      </c>
      <c r="D512" s="50">
        <f t="shared" si="16"/>
        <v>43734.416666667901</v>
      </c>
      <c r="F512" s="53">
        <v>509</v>
      </c>
      <c r="G512" s="53" t="s">
        <v>312</v>
      </c>
      <c r="H512" s="54" t="e">
        <f>NA()</f>
        <v>#N/A</v>
      </c>
      <c r="I512" s="50">
        <f t="shared" si="17"/>
        <v>43734.416666667901</v>
      </c>
    </row>
    <row r="513" spans="1:9" ht="15" thickBot="1" x14ac:dyDescent="0.25">
      <c r="A513" s="53">
        <v>510</v>
      </c>
      <c r="B513" s="53" t="s">
        <v>313</v>
      </c>
      <c r="C513" s="54">
        <v>100.22</v>
      </c>
      <c r="D513" s="50">
        <f t="shared" si="16"/>
        <v>43734.375000001237</v>
      </c>
      <c r="F513" s="53">
        <v>510</v>
      </c>
      <c r="G513" s="53" t="s">
        <v>313</v>
      </c>
      <c r="H513" s="54" t="e">
        <f>NA()</f>
        <v>#N/A</v>
      </c>
      <c r="I513" s="50">
        <f t="shared" si="17"/>
        <v>43734.375000001237</v>
      </c>
    </row>
    <row r="514" spans="1:9" ht="15" thickBot="1" x14ac:dyDescent="0.25">
      <c r="A514" s="53">
        <v>511</v>
      </c>
      <c r="B514" s="53" t="s">
        <v>314</v>
      </c>
      <c r="C514" s="54">
        <v>100.23</v>
      </c>
      <c r="D514" s="50">
        <f t="shared" si="16"/>
        <v>43734.333333334573</v>
      </c>
      <c r="F514" s="53">
        <v>511</v>
      </c>
      <c r="G514" s="53" t="s">
        <v>314</v>
      </c>
      <c r="H514" s="54" t="e">
        <f>NA()</f>
        <v>#N/A</v>
      </c>
      <c r="I514" s="50">
        <f t="shared" si="17"/>
        <v>43734.333333334573</v>
      </c>
    </row>
    <row r="515" spans="1:9" ht="15" thickBot="1" x14ac:dyDescent="0.25">
      <c r="A515" s="53">
        <v>512</v>
      </c>
      <c r="B515" s="53" t="s">
        <v>315</v>
      </c>
      <c r="C515" s="54">
        <v>100.22</v>
      </c>
      <c r="D515" s="50">
        <f t="shared" si="16"/>
        <v>43734.291666667908</v>
      </c>
      <c r="F515" s="53">
        <v>512</v>
      </c>
      <c r="G515" s="53" t="s">
        <v>315</v>
      </c>
      <c r="H515" s="54" t="e">
        <f>NA()</f>
        <v>#N/A</v>
      </c>
      <c r="I515" s="50">
        <f t="shared" si="17"/>
        <v>43734.291666667908</v>
      </c>
    </row>
    <row r="516" spans="1:9" ht="15" thickBot="1" x14ac:dyDescent="0.25">
      <c r="A516" s="53">
        <v>513</v>
      </c>
      <c r="B516" s="53" t="s">
        <v>316</v>
      </c>
      <c r="C516" s="54">
        <v>100.23</v>
      </c>
      <c r="D516" s="50">
        <f t="shared" si="16"/>
        <v>43734.250000001244</v>
      </c>
      <c r="F516" s="53">
        <v>513</v>
      </c>
      <c r="G516" s="53" t="s">
        <v>316</v>
      </c>
      <c r="H516" s="54" t="e">
        <f>NA()</f>
        <v>#N/A</v>
      </c>
      <c r="I516" s="50">
        <f t="shared" si="17"/>
        <v>43734.250000001244</v>
      </c>
    </row>
    <row r="517" spans="1:9" ht="15" thickBot="1" x14ac:dyDescent="0.25">
      <c r="A517" s="53">
        <v>514</v>
      </c>
      <c r="B517" s="53" t="s">
        <v>317</v>
      </c>
      <c r="C517" s="54">
        <v>100.25</v>
      </c>
      <c r="D517" s="50">
        <f t="shared" si="16"/>
        <v>43734.20833333458</v>
      </c>
      <c r="F517" s="53">
        <v>514</v>
      </c>
      <c r="G517" s="53" t="s">
        <v>317</v>
      </c>
      <c r="H517" s="54" t="e">
        <f>NA()</f>
        <v>#N/A</v>
      </c>
      <c r="I517" s="50">
        <f t="shared" si="17"/>
        <v>43734.20833333458</v>
      </c>
    </row>
    <row r="518" spans="1:9" ht="15" thickBot="1" x14ac:dyDescent="0.25">
      <c r="A518" s="53">
        <v>515</v>
      </c>
      <c r="B518" s="53" t="s">
        <v>318</v>
      </c>
      <c r="C518" s="54">
        <v>100.25</v>
      </c>
      <c r="D518" s="50">
        <f t="shared" ref="D518:D581" si="18">D517-$D$3</f>
        <v>43734.166666667916</v>
      </c>
      <c r="F518" s="53">
        <v>515</v>
      </c>
      <c r="G518" s="53" t="s">
        <v>318</v>
      </c>
      <c r="H518" s="54" t="e">
        <f>NA()</f>
        <v>#N/A</v>
      </c>
      <c r="I518" s="50">
        <f t="shared" ref="I518:I581" si="19">I517-$D$3</f>
        <v>43734.166666667916</v>
      </c>
    </row>
    <row r="519" spans="1:9" ht="15" thickBot="1" x14ac:dyDescent="0.25">
      <c r="A519" s="53">
        <v>516</v>
      </c>
      <c r="B519" s="53" t="s">
        <v>319</v>
      </c>
      <c r="C519" s="54">
        <v>100.25</v>
      </c>
      <c r="D519" s="50">
        <f t="shared" si="18"/>
        <v>43734.125000001251</v>
      </c>
      <c r="F519" s="53">
        <v>516</v>
      </c>
      <c r="G519" s="53" t="s">
        <v>319</v>
      </c>
      <c r="H519" s="54" t="e">
        <f>NA()</f>
        <v>#N/A</v>
      </c>
      <c r="I519" s="50">
        <f t="shared" si="19"/>
        <v>43734.125000001251</v>
      </c>
    </row>
    <row r="520" spans="1:9" ht="15" thickBot="1" x14ac:dyDescent="0.25">
      <c r="A520" s="53">
        <v>517</v>
      </c>
      <c r="B520" s="53" t="s">
        <v>320</v>
      </c>
      <c r="C520" s="54">
        <v>100.26</v>
      </c>
      <c r="D520" s="50">
        <f t="shared" si="18"/>
        <v>43734.083333334587</v>
      </c>
      <c r="F520" s="53">
        <v>517</v>
      </c>
      <c r="G520" s="53" t="s">
        <v>320</v>
      </c>
      <c r="H520" s="54" t="e">
        <f>NA()</f>
        <v>#N/A</v>
      </c>
      <c r="I520" s="50">
        <f t="shared" si="19"/>
        <v>43734.083333334587</v>
      </c>
    </row>
    <row r="521" spans="1:9" ht="15" thickBot="1" x14ac:dyDescent="0.25">
      <c r="A521" s="53">
        <v>518</v>
      </c>
      <c r="B521" s="53" t="s">
        <v>321</v>
      </c>
      <c r="C521" s="54">
        <v>100.25</v>
      </c>
      <c r="D521" s="50">
        <f t="shared" si="18"/>
        <v>43734.041666667923</v>
      </c>
      <c r="F521" s="53">
        <v>518</v>
      </c>
      <c r="G521" s="53" t="s">
        <v>321</v>
      </c>
      <c r="H521" s="54" t="e">
        <f>NA()</f>
        <v>#N/A</v>
      </c>
      <c r="I521" s="50">
        <f t="shared" si="19"/>
        <v>43734.041666667923</v>
      </c>
    </row>
    <row r="522" spans="1:9" ht="15" thickBot="1" x14ac:dyDescent="0.25">
      <c r="A522" s="53">
        <v>519</v>
      </c>
      <c r="B522" s="53" t="s">
        <v>322</v>
      </c>
      <c r="C522" s="54">
        <v>100.27</v>
      </c>
      <c r="D522" s="50">
        <f t="shared" si="18"/>
        <v>43734.000000001259</v>
      </c>
      <c r="F522" s="53">
        <v>519</v>
      </c>
      <c r="G522" s="53" t="s">
        <v>322</v>
      </c>
      <c r="H522" s="54" t="e">
        <f>NA()</f>
        <v>#N/A</v>
      </c>
      <c r="I522" s="50">
        <f t="shared" si="19"/>
        <v>43734.000000001259</v>
      </c>
    </row>
    <row r="523" spans="1:9" ht="15" thickBot="1" x14ac:dyDescent="0.25">
      <c r="A523" s="53">
        <v>520</v>
      </c>
      <c r="B523" s="53" t="s">
        <v>323</v>
      </c>
      <c r="C523" s="54">
        <v>100.28</v>
      </c>
      <c r="D523" s="50">
        <f t="shared" si="18"/>
        <v>43733.958333334594</v>
      </c>
      <c r="F523" s="53">
        <v>520</v>
      </c>
      <c r="G523" s="53" t="s">
        <v>323</v>
      </c>
      <c r="H523" s="54" t="e">
        <f>NA()</f>
        <v>#N/A</v>
      </c>
      <c r="I523" s="50">
        <f t="shared" si="19"/>
        <v>43733.958333334594</v>
      </c>
    </row>
    <row r="524" spans="1:9" ht="15" thickBot="1" x14ac:dyDescent="0.25">
      <c r="A524" s="53">
        <v>521</v>
      </c>
      <c r="B524" s="53" t="s">
        <v>324</v>
      </c>
      <c r="C524" s="54">
        <v>100.28</v>
      </c>
      <c r="D524" s="50">
        <f t="shared" si="18"/>
        <v>43733.91666666793</v>
      </c>
      <c r="F524" s="53">
        <v>521</v>
      </c>
      <c r="G524" s="53" t="s">
        <v>324</v>
      </c>
      <c r="H524" s="54" t="e">
        <f>NA()</f>
        <v>#N/A</v>
      </c>
      <c r="I524" s="50">
        <f t="shared" si="19"/>
        <v>43733.91666666793</v>
      </c>
    </row>
    <row r="525" spans="1:9" ht="15" thickBot="1" x14ac:dyDescent="0.25">
      <c r="A525" s="53">
        <v>522</v>
      </c>
      <c r="B525" s="53" t="s">
        <v>325</v>
      </c>
      <c r="C525" s="54">
        <v>100.29</v>
      </c>
      <c r="D525" s="50">
        <f t="shared" si="18"/>
        <v>43733.875000001266</v>
      </c>
      <c r="F525" s="53">
        <v>522</v>
      </c>
      <c r="G525" s="53" t="s">
        <v>325</v>
      </c>
      <c r="H525" s="54" t="e">
        <f>NA()</f>
        <v>#N/A</v>
      </c>
      <c r="I525" s="50">
        <f t="shared" si="19"/>
        <v>43733.875000001266</v>
      </c>
    </row>
    <row r="526" spans="1:9" ht="15" thickBot="1" x14ac:dyDescent="0.25">
      <c r="A526" s="53">
        <v>523</v>
      </c>
      <c r="B526" s="53" t="s">
        <v>326</v>
      </c>
      <c r="C526" s="54">
        <v>100.3</v>
      </c>
      <c r="D526" s="50">
        <f t="shared" si="18"/>
        <v>43733.833333334602</v>
      </c>
      <c r="F526" s="53">
        <v>523</v>
      </c>
      <c r="G526" s="53" t="s">
        <v>326</v>
      </c>
      <c r="H526" s="54" t="e">
        <f>NA()</f>
        <v>#N/A</v>
      </c>
      <c r="I526" s="50">
        <f t="shared" si="19"/>
        <v>43733.833333334602</v>
      </c>
    </row>
    <row r="527" spans="1:9" ht="15" thickBot="1" x14ac:dyDescent="0.25">
      <c r="A527" s="53">
        <v>524</v>
      </c>
      <c r="B527" s="53" t="s">
        <v>327</v>
      </c>
      <c r="C527" s="54">
        <v>100.3</v>
      </c>
      <c r="D527" s="50">
        <f t="shared" si="18"/>
        <v>43733.791666667938</v>
      </c>
      <c r="F527" s="53">
        <v>524</v>
      </c>
      <c r="G527" s="53" t="s">
        <v>327</v>
      </c>
      <c r="H527" s="54" t="e">
        <f>NA()</f>
        <v>#N/A</v>
      </c>
      <c r="I527" s="50">
        <f t="shared" si="19"/>
        <v>43733.791666667938</v>
      </c>
    </row>
    <row r="528" spans="1:9" ht="15" thickBot="1" x14ac:dyDescent="0.25">
      <c r="A528" s="53">
        <v>525</v>
      </c>
      <c r="B528" s="53" t="s">
        <v>328</v>
      </c>
      <c r="C528" s="54">
        <v>100.32</v>
      </c>
      <c r="D528" s="50">
        <f t="shared" si="18"/>
        <v>43733.750000001273</v>
      </c>
      <c r="F528" s="53">
        <v>525</v>
      </c>
      <c r="G528" s="53" t="s">
        <v>328</v>
      </c>
      <c r="H528" s="54" t="e">
        <f>NA()</f>
        <v>#N/A</v>
      </c>
      <c r="I528" s="50">
        <f t="shared" si="19"/>
        <v>43733.750000001273</v>
      </c>
    </row>
    <row r="529" spans="1:9" ht="15" thickBot="1" x14ac:dyDescent="0.25">
      <c r="A529" s="53">
        <v>526</v>
      </c>
      <c r="B529" s="53" t="s">
        <v>329</v>
      </c>
      <c r="C529" s="54">
        <v>100.34</v>
      </c>
      <c r="D529" s="50">
        <f t="shared" si="18"/>
        <v>43733.708333334609</v>
      </c>
      <c r="F529" s="53">
        <v>526</v>
      </c>
      <c r="G529" s="53" t="s">
        <v>329</v>
      </c>
      <c r="H529" s="54" t="e">
        <f>NA()</f>
        <v>#N/A</v>
      </c>
      <c r="I529" s="50">
        <f t="shared" si="19"/>
        <v>43733.708333334609</v>
      </c>
    </row>
    <row r="530" spans="1:9" ht="15" thickBot="1" x14ac:dyDescent="0.25">
      <c r="A530" s="53">
        <v>527</v>
      </c>
      <c r="B530" s="53" t="s">
        <v>330</v>
      </c>
      <c r="C530" s="54">
        <v>100.34</v>
      </c>
      <c r="D530" s="50">
        <f t="shared" si="18"/>
        <v>43733.666666667945</v>
      </c>
      <c r="F530" s="53">
        <v>527</v>
      </c>
      <c r="G530" s="53" t="s">
        <v>330</v>
      </c>
      <c r="H530" s="54" t="e">
        <f>NA()</f>
        <v>#N/A</v>
      </c>
      <c r="I530" s="50">
        <f t="shared" si="19"/>
        <v>43733.666666667945</v>
      </c>
    </row>
    <row r="531" spans="1:9" ht="15" thickBot="1" x14ac:dyDescent="0.25">
      <c r="A531" s="53">
        <v>528</v>
      </c>
      <c r="B531" s="53" t="s">
        <v>331</v>
      </c>
      <c r="C531" s="54">
        <v>100.35</v>
      </c>
      <c r="D531" s="50">
        <f t="shared" si="18"/>
        <v>43733.625000001281</v>
      </c>
      <c r="F531" s="53">
        <v>528</v>
      </c>
      <c r="G531" s="53" t="s">
        <v>331</v>
      </c>
      <c r="H531" s="54" t="e">
        <f>NA()</f>
        <v>#N/A</v>
      </c>
      <c r="I531" s="50">
        <f t="shared" si="19"/>
        <v>43733.625000001281</v>
      </c>
    </row>
    <row r="532" spans="1:9" ht="15" thickBot="1" x14ac:dyDescent="0.25">
      <c r="A532" s="53">
        <v>529</v>
      </c>
      <c r="B532" s="53" t="s">
        <v>332</v>
      </c>
      <c r="C532" s="54">
        <v>100.36</v>
      </c>
      <c r="D532" s="50">
        <f t="shared" si="18"/>
        <v>43733.583333334616</v>
      </c>
      <c r="F532" s="53">
        <v>529</v>
      </c>
      <c r="G532" s="53" t="s">
        <v>332</v>
      </c>
      <c r="H532" s="54" t="e">
        <f>NA()</f>
        <v>#N/A</v>
      </c>
      <c r="I532" s="50">
        <f t="shared" si="19"/>
        <v>43733.583333334616</v>
      </c>
    </row>
    <row r="533" spans="1:9" ht="15" thickBot="1" x14ac:dyDescent="0.25">
      <c r="A533" s="53">
        <v>530</v>
      </c>
      <c r="B533" s="53" t="s">
        <v>333</v>
      </c>
      <c r="C533" s="54">
        <v>100.38</v>
      </c>
      <c r="D533" s="50">
        <f t="shared" si="18"/>
        <v>43733.541666667952</v>
      </c>
      <c r="F533" s="53">
        <v>530</v>
      </c>
      <c r="G533" s="53" t="s">
        <v>333</v>
      </c>
      <c r="H533" s="54" t="e">
        <f>NA()</f>
        <v>#N/A</v>
      </c>
      <c r="I533" s="50">
        <f t="shared" si="19"/>
        <v>43733.541666667952</v>
      </c>
    </row>
    <row r="534" spans="1:9" ht="15" thickBot="1" x14ac:dyDescent="0.25">
      <c r="A534" s="53">
        <v>531</v>
      </c>
      <c r="B534" s="53" t="s">
        <v>334</v>
      </c>
      <c r="C534" s="54">
        <v>100.42</v>
      </c>
      <c r="D534" s="50">
        <f t="shared" si="18"/>
        <v>43733.500000001288</v>
      </c>
      <c r="F534" s="53">
        <v>531</v>
      </c>
      <c r="G534" s="53" t="s">
        <v>334</v>
      </c>
      <c r="H534" s="54" t="e">
        <f>NA()</f>
        <v>#N/A</v>
      </c>
      <c r="I534" s="50">
        <f t="shared" si="19"/>
        <v>43733.500000001288</v>
      </c>
    </row>
    <row r="535" spans="1:9" ht="15" thickBot="1" x14ac:dyDescent="0.25">
      <c r="A535" s="53">
        <v>532</v>
      </c>
      <c r="B535" s="53" t="s">
        <v>335</v>
      </c>
      <c r="C535" s="54">
        <v>100.45</v>
      </c>
      <c r="D535" s="50">
        <f t="shared" si="18"/>
        <v>43733.458333334624</v>
      </c>
      <c r="F535" s="53">
        <v>532</v>
      </c>
      <c r="G535" s="53" t="s">
        <v>335</v>
      </c>
      <c r="H535" s="54" t="e">
        <f>NA()</f>
        <v>#N/A</v>
      </c>
      <c r="I535" s="50">
        <f t="shared" si="19"/>
        <v>43733.458333334624</v>
      </c>
    </row>
    <row r="536" spans="1:9" ht="15" thickBot="1" x14ac:dyDescent="0.25">
      <c r="A536" s="53">
        <v>533</v>
      </c>
      <c r="B536" s="53" t="s">
        <v>336</v>
      </c>
      <c r="C536" s="54">
        <v>100.45</v>
      </c>
      <c r="D536" s="50">
        <f t="shared" si="18"/>
        <v>43733.416666667959</v>
      </c>
      <c r="F536" s="53">
        <v>533</v>
      </c>
      <c r="G536" s="53" t="s">
        <v>336</v>
      </c>
      <c r="H536" s="54" t="e">
        <f>NA()</f>
        <v>#N/A</v>
      </c>
      <c r="I536" s="50">
        <f t="shared" si="19"/>
        <v>43733.416666667959</v>
      </c>
    </row>
    <row r="537" spans="1:9" ht="15" thickBot="1" x14ac:dyDescent="0.25">
      <c r="A537" s="53">
        <v>534</v>
      </c>
      <c r="B537" s="53" t="s">
        <v>337</v>
      </c>
      <c r="C537" s="54">
        <v>100.47</v>
      </c>
      <c r="D537" s="50">
        <f t="shared" si="18"/>
        <v>43733.375000001295</v>
      </c>
      <c r="F537" s="53">
        <v>534</v>
      </c>
      <c r="G537" s="53" t="s">
        <v>337</v>
      </c>
      <c r="H537" s="54" t="e">
        <f>NA()</f>
        <v>#N/A</v>
      </c>
      <c r="I537" s="50">
        <f t="shared" si="19"/>
        <v>43733.375000001295</v>
      </c>
    </row>
    <row r="538" spans="1:9" ht="15" thickBot="1" x14ac:dyDescent="0.25">
      <c r="A538" s="53">
        <v>535</v>
      </c>
      <c r="B538" s="53" t="s">
        <v>338</v>
      </c>
      <c r="C538" s="54">
        <v>100.47</v>
      </c>
      <c r="D538" s="50">
        <f t="shared" si="18"/>
        <v>43733.333333334631</v>
      </c>
      <c r="F538" s="53">
        <v>535</v>
      </c>
      <c r="G538" s="53" t="s">
        <v>338</v>
      </c>
      <c r="H538" s="54" t="e">
        <f>NA()</f>
        <v>#N/A</v>
      </c>
      <c r="I538" s="50">
        <f t="shared" si="19"/>
        <v>43733.333333334631</v>
      </c>
    </row>
    <row r="539" spans="1:9" ht="15" thickBot="1" x14ac:dyDescent="0.25">
      <c r="A539" s="53">
        <v>536</v>
      </c>
      <c r="B539" s="53" t="s">
        <v>339</v>
      </c>
      <c r="C539" s="54">
        <v>100.46</v>
      </c>
      <c r="D539" s="50">
        <f t="shared" si="18"/>
        <v>43733.291666667967</v>
      </c>
      <c r="F539" s="53">
        <v>536</v>
      </c>
      <c r="G539" s="53" t="s">
        <v>339</v>
      </c>
      <c r="H539" s="54" t="e">
        <f>NA()</f>
        <v>#N/A</v>
      </c>
      <c r="I539" s="50">
        <f t="shared" si="19"/>
        <v>43733.291666667967</v>
      </c>
    </row>
    <row r="540" spans="1:9" ht="15" thickBot="1" x14ac:dyDescent="0.25">
      <c r="A540" s="53">
        <v>537</v>
      </c>
      <c r="B540" s="53" t="s">
        <v>340</v>
      </c>
      <c r="C540" s="54">
        <v>100.47</v>
      </c>
      <c r="D540" s="50">
        <f t="shared" si="18"/>
        <v>43733.250000001302</v>
      </c>
      <c r="F540" s="53">
        <v>537</v>
      </c>
      <c r="G540" s="53" t="s">
        <v>340</v>
      </c>
      <c r="H540" s="54" t="e">
        <f>NA()</f>
        <v>#N/A</v>
      </c>
      <c r="I540" s="50">
        <f t="shared" si="19"/>
        <v>43733.250000001302</v>
      </c>
    </row>
    <row r="541" spans="1:9" ht="15" thickBot="1" x14ac:dyDescent="0.25">
      <c r="A541" s="53">
        <v>538</v>
      </c>
      <c r="B541" s="53" t="s">
        <v>341</v>
      </c>
      <c r="C541" s="54">
        <v>100.49</v>
      </c>
      <c r="D541" s="50">
        <f t="shared" si="18"/>
        <v>43733.208333334638</v>
      </c>
      <c r="F541" s="53">
        <v>538</v>
      </c>
      <c r="G541" s="53" t="s">
        <v>341</v>
      </c>
      <c r="H541" s="54" t="e">
        <f>NA()</f>
        <v>#N/A</v>
      </c>
      <c r="I541" s="50">
        <f t="shared" si="19"/>
        <v>43733.208333334638</v>
      </c>
    </row>
    <row r="542" spans="1:9" ht="15" thickBot="1" x14ac:dyDescent="0.25">
      <c r="A542" s="53">
        <v>539</v>
      </c>
      <c r="B542" s="53" t="s">
        <v>342</v>
      </c>
      <c r="C542" s="54">
        <v>100.49</v>
      </c>
      <c r="D542" s="50">
        <f t="shared" si="18"/>
        <v>43733.166666667974</v>
      </c>
      <c r="F542" s="53">
        <v>539</v>
      </c>
      <c r="G542" s="53" t="s">
        <v>342</v>
      </c>
      <c r="H542" s="54" t="e">
        <f>NA()</f>
        <v>#N/A</v>
      </c>
      <c r="I542" s="50">
        <f t="shared" si="19"/>
        <v>43733.166666667974</v>
      </c>
    </row>
    <row r="543" spans="1:9" ht="15" thickBot="1" x14ac:dyDescent="0.25">
      <c r="A543" s="53">
        <v>540</v>
      </c>
      <c r="B543" s="53" t="s">
        <v>343</v>
      </c>
      <c r="C543" s="54">
        <v>100.49</v>
      </c>
      <c r="D543" s="50">
        <f t="shared" si="18"/>
        <v>43733.12500000131</v>
      </c>
      <c r="F543" s="53">
        <v>540</v>
      </c>
      <c r="G543" s="53" t="s">
        <v>343</v>
      </c>
      <c r="H543" s="54" t="e">
        <f>NA()</f>
        <v>#N/A</v>
      </c>
      <c r="I543" s="50">
        <f t="shared" si="19"/>
        <v>43733.12500000131</v>
      </c>
    </row>
    <row r="544" spans="1:9" ht="15" thickBot="1" x14ac:dyDescent="0.25">
      <c r="A544" s="53">
        <v>541</v>
      </c>
      <c r="B544" s="53" t="s">
        <v>344</v>
      </c>
      <c r="C544" s="54">
        <v>100.5</v>
      </c>
      <c r="D544" s="50">
        <f t="shared" si="18"/>
        <v>43733.083333334645</v>
      </c>
      <c r="F544" s="53">
        <v>541</v>
      </c>
      <c r="G544" s="53" t="s">
        <v>344</v>
      </c>
      <c r="H544" s="54" t="e">
        <f>NA()</f>
        <v>#N/A</v>
      </c>
      <c r="I544" s="50">
        <f t="shared" si="19"/>
        <v>43733.083333334645</v>
      </c>
    </row>
    <row r="545" spans="1:9" ht="15" thickBot="1" x14ac:dyDescent="0.25">
      <c r="A545" s="53">
        <v>542</v>
      </c>
      <c r="B545" s="53" t="s">
        <v>345</v>
      </c>
      <c r="C545" s="54">
        <v>100.5</v>
      </c>
      <c r="D545" s="50">
        <f t="shared" si="18"/>
        <v>43733.041666667981</v>
      </c>
      <c r="F545" s="53">
        <v>542</v>
      </c>
      <c r="G545" s="53" t="s">
        <v>345</v>
      </c>
      <c r="H545" s="54" t="e">
        <f>NA()</f>
        <v>#N/A</v>
      </c>
      <c r="I545" s="50">
        <f t="shared" si="19"/>
        <v>43733.041666667981</v>
      </c>
    </row>
    <row r="546" spans="1:9" ht="15" thickBot="1" x14ac:dyDescent="0.25">
      <c r="A546" s="53">
        <v>543</v>
      </c>
      <c r="B546" s="53" t="s">
        <v>346</v>
      </c>
      <c r="C546" s="54">
        <v>100.51</v>
      </c>
      <c r="D546" s="50">
        <f t="shared" si="18"/>
        <v>43733.000000001317</v>
      </c>
      <c r="F546" s="53">
        <v>543</v>
      </c>
      <c r="G546" s="53" t="s">
        <v>346</v>
      </c>
      <c r="H546" s="54" t="e">
        <f>NA()</f>
        <v>#N/A</v>
      </c>
      <c r="I546" s="50">
        <f t="shared" si="19"/>
        <v>43733.000000001317</v>
      </c>
    </row>
    <row r="547" spans="1:9" ht="15" thickBot="1" x14ac:dyDescent="0.25">
      <c r="A547" s="53">
        <v>544</v>
      </c>
      <c r="B547" s="53" t="s">
        <v>347</v>
      </c>
      <c r="C547" s="54">
        <v>100.52</v>
      </c>
      <c r="D547" s="50">
        <f t="shared" si="18"/>
        <v>43732.958333334653</v>
      </c>
      <c r="F547" s="53">
        <v>544</v>
      </c>
      <c r="G547" s="53" t="s">
        <v>347</v>
      </c>
      <c r="H547" s="54" t="e">
        <f>NA()</f>
        <v>#N/A</v>
      </c>
      <c r="I547" s="50">
        <f t="shared" si="19"/>
        <v>43732.958333334653</v>
      </c>
    </row>
    <row r="548" spans="1:9" ht="15" thickBot="1" x14ac:dyDescent="0.25">
      <c r="A548" s="53">
        <v>545</v>
      </c>
      <c r="B548" s="53" t="s">
        <v>348</v>
      </c>
      <c r="C548" s="54">
        <v>100.53</v>
      </c>
      <c r="D548" s="50">
        <f t="shared" si="18"/>
        <v>43732.916666667988</v>
      </c>
      <c r="F548" s="53">
        <v>545</v>
      </c>
      <c r="G548" s="53" t="s">
        <v>348</v>
      </c>
      <c r="H548" s="54" t="e">
        <f>NA()</f>
        <v>#N/A</v>
      </c>
      <c r="I548" s="50">
        <f t="shared" si="19"/>
        <v>43732.916666667988</v>
      </c>
    </row>
    <row r="549" spans="1:9" ht="15" thickBot="1" x14ac:dyDescent="0.25">
      <c r="A549" s="53">
        <v>546</v>
      </c>
      <c r="B549" s="53" t="s">
        <v>349</v>
      </c>
      <c r="C549" s="54">
        <v>100.54</v>
      </c>
      <c r="D549" s="50">
        <f t="shared" si="18"/>
        <v>43732.875000001324</v>
      </c>
      <c r="F549" s="53">
        <v>546</v>
      </c>
      <c r="G549" s="53" t="s">
        <v>349</v>
      </c>
      <c r="H549" s="54" t="e">
        <f>NA()</f>
        <v>#N/A</v>
      </c>
      <c r="I549" s="50">
        <f t="shared" si="19"/>
        <v>43732.875000001324</v>
      </c>
    </row>
    <row r="550" spans="1:9" ht="15" thickBot="1" x14ac:dyDescent="0.25">
      <c r="A550" s="53">
        <v>547</v>
      </c>
      <c r="B550" s="53" t="s">
        <v>350</v>
      </c>
      <c r="C550" s="54">
        <v>100.56</v>
      </c>
      <c r="D550" s="50">
        <f t="shared" si="18"/>
        <v>43732.83333333466</v>
      </c>
      <c r="F550" s="53">
        <v>547</v>
      </c>
      <c r="G550" s="53" t="s">
        <v>350</v>
      </c>
      <c r="H550" s="54" t="e">
        <f>NA()</f>
        <v>#N/A</v>
      </c>
      <c r="I550" s="50">
        <f t="shared" si="19"/>
        <v>43732.83333333466</v>
      </c>
    </row>
    <row r="551" spans="1:9" ht="15" thickBot="1" x14ac:dyDescent="0.25">
      <c r="A551" s="53">
        <v>548</v>
      </c>
      <c r="B551" s="53" t="s">
        <v>351</v>
      </c>
      <c r="C551" s="54">
        <v>100.55</v>
      </c>
      <c r="D551" s="50">
        <f t="shared" si="18"/>
        <v>43732.791666667996</v>
      </c>
      <c r="F551" s="53">
        <v>548</v>
      </c>
      <c r="G551" s="53" t="s">
        <v>351</v>
      </c>
      <c r="H551" s="54" t="e">
        <f>NA()</f>
        <v>#N/A</v>
      </c>
      <c r="I551" s="50">
        <f t="shared" si="19"/>
        <v>43732.791666667996</v>
      </c>
    </row>
    <row r="552" spans="1:9" ht="15" thickBot="1" x14ac:dyDescent="0.25">
      <c r="A552" s="53">
        <v>549</v>
      </c>
      <c r="B552" s="53" t="s">
        <v>352</v>
      </c>
      <c r="C552" s="54">
        <v>100.57</v>
      </c>
      <c r="D552" s="50">
        <f t="shared" si="18"/>
        <v>43732.750000001332</v>
      </c>
      <c r="F552" s="53">
        <v>549</v>
      </c>
      <c r="G552" s="53" t="s">
        <v>352</v>
      </c>
      <c r="H552" s="54" t="e">
        <f>NA()</f>
        <v>#N/A</v>
      </c>
      <c r="I552" s="50">
        <f t="shared" si="19"/>
        <v>43732.750000001332</v>
      </c>
    </row>
    <row r="553" spans="1:9" ht="15" thickBot="1" x14ac:dyDescent="0.25">
      <c r="A553" s="53">
        <v>550</v>
      </c>
      <c r="B553" s="53" t="s">
        <v>353</v>
      </c>
      <c r="C553" s="54">
        <v>100.58</v>
      </c>
      <c r="D553" s="50">
        <f t="shared" si="18"/>
        <v>43732.708333334667</v>
      </c>
      <c r="F553" s="53">
        <v>550</v>
      </c>
      <c r="G553" s="53" t="s">
        <v>353</v>
      </c>
      <c r="H553" s="54" t="e">
        <f>NA()</f>
        <v>#N/A</v>
      </c>
      <c r="I553" s="50">
        <f t="shared" si="19"/>
        <v>43732.708333334667</v>
      </c>
    </row>
    <row r="554" spans="1:9" ht="15" thickBot="1" x14ac:dyDescent="0.25">
      <c r="A554" s="53">
        <v>551</v>
      </c>
      <c r="B554" s="53" t="s">
        <v>354</v>
      </c>
      <c r="C554" s="54">
        <v>100.59</v>
      </c>
      <c r="D554" s="50">
        <f t="shared" si="18"/>
        <v>43732.666666668003</v>
      </c>
      <c r="F554" s="53">
        <v>551</v>
      </c>
      <c r="G554" s="53" t="s">
        <v>354</v>
      </c>
      <c r="H554" s="54" t="e">
        <f>NA()</f>
        <v>#N/A</v>
      </c>
      <c r="I554" s="50">
        <f t="shared" si="19"/>
        <v>43732.666666668003</v>
      </c>
    </row>
    <row r="555" spans="1:9" ht="15" thickBot="1" x14ac:dyDescent="0.25">
      <c r="A555" s="53">
        <v>552</v>
      </c>
      <c r="B555" s="53" t="s">
        <v>355</v>
      </c>
      <c r="C555" s="54">
        <v>100.61</v>
      </c>
      <c r="D555" s="50">
        <f t="shared" si="18"/>
        <v>43732.625000001339</v>
      </c>
      <c r="F555" s="53">
        <v>552</v>
      </c>
      <c r="G555" s="53" t="s">
        <v>355</v>
      </c>
      <c r="H555" s="54" t="e">
        <f>NA()</f>
        <v>#N/A</v>
      </c>
      <c r="I555" s="50">
        <f t="shared" si="19"/>
        <v>43732.625000001339</v>
      </c>
    </row>
    <row r="556" spans="1:9" ht="15" thickBot="1" x14ac:dyDescent="0.25">
      <c r="A556" s="53">
        <v>553</v>
      </c>
      <c r="B556" s="53" t="s">
        <v>356</v>
      </c>
      <c r="C556" s="54">
        <v>100.62</v>
      </c>
      <c r="D556" s="50">
        <f t="shared" si="18"/>
        <v>43732.583333334675</v>
      </c>
      <c r="F556" s="53">
        <v>553</v>
      </c>
      <c r="G556" s="53" t="s">
        <v>356</v>
      </c>
      <c r="H556" s="54" t="e">
        <f>NA()</f>
        <v>#N/A</v>
      </c>
      <c r="I556" s="50">
        <f t="shared" si="19"/>
        <v>43732.583333334675</v>
      </c>
    </row>
    <row r="557" spans="1:9" ht="15" thickBot="1" x14ac:dyDescent="0.25">
      <c r="A557" s="53">
        <v>554</v>
      </c>
      <c r="B557" s="53" t="s">
        <v>357</v>
      </c>
      <c r="C557" s="54">
        <v>100.62</v>
      </c>
      <c r="D557" s="50">
        <f t="shared" si="18"/>
        <v>43732.54166666801</v>
      </c>
      <c r="F557" s="53">
        <v>554</v>
      </c>
      <c r="G557" s="53" t="s">
        <v>357</v>
      </c>
      <c r="H557" s="54" t="e">
        <f>NA()</f>
        <v>#N/A</v>
      </c>
      <c r="I557" s="50">
        <f t="shared" si="19"/>
        <v>43732.54166666801</v>
      </c>
    </row>
    <row r="558" spans="1:9" ht="15" thickBot="1" x14ac:dyDescent="0.25">
      <c r="A558" s="53">
        <v>555</v>
      </c>
      <c r="B558" s="53" t="s">
        <v>358</v>
      </c>
      <c r="C558" s="54">
        <v>100.64</v>
      </c>
      <c r="D558" s="50">
        <f t="shared" si="18"/>
        <v>43732.500000001346</v>
      </c>
      <c r="F558" s="53">
        <v>555</v>
      </c>
      <c r="G558" s="53" t="s">
        <v>358</v>
      </c>
      <c r="H558" s="54" t="e">
        <f>NA()</f>
        <v>#N/A</v>
      </c>
      <c r="I558" s="50">
        <f t="shared" si="19"/>
        <v>43732.500000001346</v>
      </c>
    </row>
    <row r="559" spans="1:9" ht="15" thickBot="1" x14ac:dyDescent="0.25">
      <c r="A559" s="53">
        <v>556</v>
      </c>
      <c r="B559" s="53" t="s">
        <v>359</v>
      </c>
      <c r="C559" s="54">
        <v>100.65</v>
      </c>
      <c r="D559" s="50">
        <f t="shared" si="18"/>
        <v>43732.458333334682</v>
      </c>
      <c r="F559" s="53">
        <v>556</v>
      </c>
      <c r="G559" s="53" t="s">
        <v>359</v>
      </c>
      <c r="H559" s="54" t="e">
        <f>NA()</f>
        <v>#N/A</v>
      </c>
      <c r="I559" s="50">
        <f t="shared" si="19"/>
        <v>43732.458333334682</v>
      </c>
    </row>
    <row r="560" spans="1:9" ht="15" thickBot="1" x14ac:dyDescent="0.25">
      <c r="A560" s="53">
        <v>557</v>
      </c>
      <c r="B560" s="53" t="s">
        <v>360</v>
      </c>
      <c r="C560" s="54">
        <v>100.66</v>
      </c>
      <c r="D560" s="50">
        <f t="shared" si="18"/>
        <v>43732.416666668018</v>
      </c>
      <c r="F560" s="53">
        <v>557</v>
      </c>
      <c r="G560" s="53" t="s">
        <v>360</v>
      </c>
      <c r="H560" s="54" t="e">
        <f>NA()</f>
        <v>#N/A</v>
      </c>
      <c r="I560" s="50">
        <f t="shared" si="19"/>
        <v>43732.416666668018</v>
      </c>
    </row>
    <row r="561" spans="1:9" ht="15" thickBot="1" x14ac:dyDescent="0.25">
      <c r="A561" s="53">
        <v>558</v>
      </c>
      <c r="B561" s="53" t="s">
        <v>361</v>
      </c>
      <c r="C561" s="54">
        <v>100.67</v>
      </c>
      <c r="D561" s="50">
        <f t="shared" si="18"/>
        <v>43732.375000001353</v>
      </c>
      <c r="F561" s="53">
        <v>558</v>
      </c>
      <c r="G561" s="53" t="s">
        <v>361</v>
      </c>
      <c r="H561" s="54" t="e">
        <f>NA()</f>
        <v>#N/A</v>
      </c>
      <c r="I561" s="50">
        <f t="shared" si="19"/>
        <v>43732.375000001353</v>
      </c>
    </row>
    <row r="562" spans="1:9" ht="15" thickBot="1" x14ac:dyDescent="0.25">
      <c r="A562" s="53">
        <v>559</v>
      </c>
      <c r="B562" s="53" t="s">
        <v>362</v>
      </c>
      <c r="C562" s="54">
        <v>100.67</v>
      </c>
      <c r="D562" s="50">
        <f t="shared" si="18"/>
        <v>43732.333333334689</v>
      </c>
      <c r="F562" s="53">
        <v>559</v>
      </c>
      <c r="G562" s="53" t="s">
        <v>362</v>
      </c>
      <c r="H562" s="54" t="e">
        <f>NA()</f>
        <v>#N/A</v>
      </c>
      <c r="I562" s="50">
        <f t="shared" si="19"/>
        <v>43732.333333334689</v>
      </c>
    </row>
    <row r="563" spans="1:9" ht="15" thickBot="1" x14ac:dyDescent="0.25">
      <c r="A563" s="53">
        <v>560</v>
      </c>
      <c r="B563" s="53" t="s">
        <v>363</v>
      </c>
      <c r="C563" s="54">
        <v>100.67</v>
      </c>
      <c r="D563" s="50">
        <f t="shared" si="18"/>
        <v>43732.291666668025</v>
      </c>
      <c r="F563" s="53">
        <v>560</v>
      </c>
      <c r="G563" s="53" t="s">
        <v>363</v>
      </c>
      <c r="H563" s="54" t="e">
        <f>NA()</f>
        <v>#N/A</v>
      </c>
      <c r="I563" s="50">
        <f t="shared" si="19"/>
        <v>43732.291666668025</v>
      </c>
    </row>
    <row r="564" spans="1:9" ht="15" thickBot="1" x14ac:dyDescent="0.25">
      <c r="A564" s="53">
        <v>561</v>
      </c>
      <c r="B564" s="53" t="s">
        <v>364</v>
      </c>
      <c r="C564" s="54">
        <v>100.69</v>
      </c>
      <c r="D564" s="50">
        <f t="shared" si="18"/>
        <v>43732.250000001361</v>
      </c>
      <c r="F564" s="53">
        <v>561</v>
      </c>
      <c r="G564" s="53" t="s">
        <v>364</v>
      </c>
      <c r="H564" s="54" t="e">
        <f>NA()</f>
        <v>#N/A</v>
      </c>
      <c r="I564" s="50">
        <f t="shared" si="19"/>
        <v>43732.250000001361</v>
      </c>
    </row>
    <row r="565" spans="1:9" ht="15" thickBot="1" x14ac:dyDescent="0.25">
      <c r="A565" s="53">
        <v>562</v>
      </c>
      <c r="B565" s="53" t="s">
        <v>365</v>
      </c>
      <c r="C565" s="54">
        <v>100.71</v>
      </c>
      <c r="D565" s="50">
        <f t="shared" si="18"/>
        <v>43732.208333334696</v>
      </c>
      <c r="F565" s="53">
        <v>562</v>
      </c>
      <c r="G565" s="53" t="s">
        <v>365</v>
      </c>
      <c r="H565" s="54" t="e">
        <f>NA()</f>
        <v>#N/A</v>
      </c>
      <c r="I565" s="50">
        <f t="shared" si="19"/>
        <v>43732.208333334696</v>
      </c>
    </row>
    <row r="566" spans="1:9" ht="15" thickBot="1" x14ac:dyDescent="0.25">
      <c r="A566" s="53">
        <v>563</v>
      </c>
      <c r="B566" s="53" t="s">
        <v>366</v>
      </c>
      <c r="C566" s="54">
        <v>100.7</v>
      </c>
      <c r="D566" s="50">
        <f t="shared" si="18"/>
        <v>43732.166666668032</v>
      </c>
      <c r="F566" s="53">
        <v>563</v>
      </c>
      <c r="G566" s="53" t="s">
        <v>366</v>
      </c>
      <c r="H566" s="54" t="e">
        <f>NA()</f>
        <v>#N/A</v>
      </c>
      <c r="I566" s="50">
        <f t="shared" si="19"/>
        <v>43732.166666668032</v>
      </c>
    </row>
    <row r="567" spans="1:9" ht="15" thickBot="1" x14ac:dyDescent="0.25">
      <c r="A567" s="53">
        <v>564</v>
      </c>
      <c r="B567" s="53" t="s">
        <v>367</v>
      </c>
      <c r="C567" s="54">
        <v>100.71</v>
      </c>
      <c r="D567" s="50">
        <f t="shared" si="18"/>
        <v>43732.125000001368</v>
      </c>
      <c r="F567" s="53">
        <v>564</v>
      </c>
      <c r="G567" s="53" t="s">
        <v>367</v>
      </c>
      <c r="H567" s="54" t="e">
        <f>NA()</f>
        <v>#N/A</v>
      </c>
      <c r="I567" s="50">
        <f t="shared" si="19"/>
        <v>43732.125000001368</v>
      </c>
    </row>
    <row r="568" spans="1:9" ht="15" thickBot="1" x14ac:dyDescent="0.25">
      <c r="A568" s="53">
        <v>565</v>
      </c>
      <c r="B568" s="53" t="s">
        <v>368</v>
      </c>
      <c r="C568" s="54">
        <v>100.72</v>
      </c>
      <c r="D568" s="50">
        <f t="shared" si="18"/>
        <v>43732.083333334704</v>
      </c>
      <c r="F568" s="53">
        <v>565</v>
      </c>
      <c r="G568" s="53" t="s">
        <v>368</v>
      </c>
      <c r="H568" s="54" t="e">
        <f>NA()</f>
        <v>#N/A</v>
      </c>
      <c r="I568" s="50">
        <f t="shared" si="19"/>
        <v>43732.083333334704</v>
      </c>
    </row>
    <row r="569" spans="1:9" ht="15" thickBot="1" x14ac:dyDescent="0.25">
      <c r="A569" s="53">
        <v>566</v>
      </c>
      <c r="B569" s="53" t="s">
        <v>369</v>
      </c>
      <c r="C569" s="54">
        <v>100.72</v>
      </c>
      <c r="D569" s="50">
        <f t="shared" si="18"/>
        <v>43732.041666668039</v>
      </c>
      <c r="F569" s="53">
        <v>566</v>
      </c>
      <c r="G569" s="53" t="s">
        <v>369</v>
      </c>
      <c r="H569" s="54" t="e">
        <f>NA()</f>
        <v>#N/A</v>
      </c>
      <c r="I569" s="50">
        <f t="shared" si="19"/>
        <v>43732.041666668039</v>
      </c>
    </row>
    <row r="570" spans="1:9" ht="15" thickBot="1" x14ac:dyDescent="0.25">
      <c r="A570" s="53">
        <v>567</v>
      </c>
      <c r="B570" s="53" t="s">
        <v>370</v>
      </c>
      <c r="C570" s="54">
        <v>100.74</v>
      </c>
      <c r="D570" s="50">
        <f t="shared" si="18"/>
        <v>43732.000000001375</v>
      </c>
      <c r="F570" s="53">
        <v>567</v>
      </c>
      <c r="G570" s="53" t="s">
        <v>370</v>
      </c>
      <c r="H570" s="54" t="e">
        <f>NA()</f>
        <v>#N/A</v>
      </c>
      <c r="I570" s="50">
        <f t="shared" si="19"/>
        <v>43732.000000001375</v>
      </c>
    </row>
    <row r="571" spans="1:9" ht="15" thickBot="1" x14ac:dyDescent="0.25">
      <c r="A571" s="53">
        <v>568</v>
      </c>
      <c r="B571" s="53" t="s">
        <v>371</v>
      </c>
      <c r="C571" s="54">
        <v>100.74</v>
      </c>
      <c r="D571" s="50">
        <f t="shared" si="18"/>
        <v>43731.958333334711</v>
      </c>
      <c r="F571" s="53">
        <v>568</v>
      </c>
      <c r="G571" s="53" t="s">
        <v>371</v>
      </c>
      <c r="H571" s="54" t="e">
        <f>NA()</f>
        <v>#N/A</v>
      </c>
      <c r="I571" s="50">
        <f t="shared" si="19"/>
        <v>43731.958333334711</v>
      </c>
    </row>
    <row r="572" spans="1:9" ht="15" thickBot="1" x14ac:dyDescent="0.25">
      <c r="A572" s="53">
        <v>569</v>
      </c>
      <c r="B572" s="53" t="s">
        <v>372</v>
      </c>
      <c r="C572" s="54">
        <v>100.75</v>
      </c>
      <c r="D572" s="50">
        <f t="shared" si="18"/>
        <v>43731.916666668047</v>
      </c>
      <c r="F572" s="53">
        <v>569</v>
      </c>
      <c r="G572" s="53" t="s">
        <v>372</v>
      </c>
      <c r="H572" s="54" t="e">
        <f>NA()</f>
        <v>#N/A</v>
      </c>
      <c r="I572" s="50">
        <f t="shared" si="19"/>
        <v>43731.916666668047</v>
      </c>
    </row>
    <row r="573" spans="1:9" ht="15" thickBot="1" x14ac:dyDescent="0.25">
      <c r="A573" s="53">
        <v>570</v>
      </c>
      <c r="B573" s="53" t="s">
        <v>373</v>
      </c>
      <c r="C573" s="54">
        <v>100.76</v>
      </c>
      <c r="D573" s="50">
        <f t="shared" si="18"/>
        <v>43731.875000001382</v>
      </c>
      <c r="F573" s="53">
        <v>570</v>
      </c>
      <c r="G573" s="53" t="s">
        <v>373</v>
      </c>
      <c r="H573" s="54" t="e">
        <f>NA()</f>
        <v>#N/A</v>
      </c>
      <c r="I573" s="50">
        <f t="shared" si="19"/>
        <v>43731.875000001382</v>
      </c>
    </row>
    <row r="574" spans="1:9" ht="15" thickBot="1" x14ac:dyDescent="0.25">
      <c r="A574" s="53">
        <v>571</v>
      </c>
      <c r="B574" s="53" t="s">
        <v>374</v>
      </c>
      <c r="C574" s="54">
        <v>100.78</v>
      </c>
      <c r="D574" s="50">
        <f t="shared" si="18"/>
        <v>43731.833333334718</v>
      </c>
      <c r="F574" s="53">
        <v>571</v>
      </c>
      <c r="G574" s="53" t="s">
        <v>374</v>
      </c>
      <c r="H574" s="54" t="e">
        <f>NA()</f>
        <v>#N/A</v>
      </c>
      <c r="I574" s="50">
        <f t="shared" si="19"/>
        <v>43731.833333334718</v>
      </c>
    </row>
    <row r="575" spans="1:9" ht="15" thickBot="1" x14ac:dyDescent="0.25">
      <c r="A575" s="53">
        <v>572</v>
      </c>
      <c r="B575" s="53" t="s">
        <v>375</v>
      </c>
      <c r="C575" s="54">
        <v>100.79</v>
      </c>
      <c r="D575" s="50">
        <f t="shared" si="18"/>
        <v>43731.791666668054</v>
      </c>
      <c r="F575" s="53">
        <v>572</v>
      </c>
      <c r="G575" s="53" t="s">
        <v>375</v>
      </c>
      <c r="H575" s="54" t="e">
        <f>NA()</f>
        <v>#N/A</v>
      </c>
      <c r="I575" s="50">
        <f t="shared" si="19"/>
        <v>43731.791666668054</v>
      </c>
    </row>
    <row r="576" spans="1:9" ht="15" thickBot="1" x14ac:dyDescent="0.25">
      <c r="A576" s="53">
        <v>573</v>
      </c>
      <c r="B576" s="53" t="s">
        <v>376</v>
      </c>
      <c r="C576" s="54">
        <v>100.79</v>
      </c>
      <c r="D576" s="50">
        <f t="shared" si="18"/>
        <v>43731.75000000139</v>
      </c>
      <c r="F576" s="53">
        <v>573</v>
      </c>
      <c r="G576" s="53" t="s">
        <v>376</v>
      </c>
      <c r="H576" s="54" t="e">
        <f>NA()</f>
        <v>#N/A</v>
      </c>
      <c r="I576" s="50">
        <f t="shared" si="19"/>
        <v>43731.75000000139</v>
      </c>
    </row>
    <row r="577" spans="1:9" ht="15" thickBot="1" x14ac:dyDescent="0.25">
      <c r="A577" s="53">
        <v>574</v>
      </c>
      <c r="B577" s="53" t="s">
        <v>377</v>
      </c>
      <c r="C577" s="54">
        <v>100.8</v>
      </c>
      <c r="D577" s="50">
        <f t="shared" si="18"/>
        <v>43731.708333334725</v>
      </c>
      <c r="F577" s="53">
        <v>574</v>
      </c>
      <c r="G577" s="53" t="s">
        <v>377</v>
      </c>
      <c r="H577" s="54" t="e">
        <f>NA()</f>
        <v>#N/A</v>
      </c>
      <c r="I577" s="50">
        <f t="shared" si="19"/>
        <v>43731.708333334725</v>
      </c>
    </row>
    <row r="578" spans="1:9" ht="15" thickBot="1" x14ac:dyDescent="0.25">
      <c r="A578" s="53">
        <v>575</v>
      </c>
      <c r="B578" s="53" t="s">
        <v>378</v>
      </c>
      <c r="C578" s="54">
        <v>100.8</v>
      </c>
      <c r="D578" s="50">
        <f t="shared" si="18"/>
        <v>43731.666666668061</v>
      </c>
      <c r="F578" s="53">
        <v>575</v>
      </c>
      <c r="G578" s="53" t="s">
        <v>378</v>
      </c>
      <c r="H578" s="54" t="e">
        <f>NA()</f>
        <v>#N/A</v>
      </c>
      <c r="I578" s="50">
        <f t="shared" si="19"/>
        <v>43731.666666668061</v>
      </c>
    </row>
    <row r="579" spans="1:9" ht="15" thickBot="1" x14ac:dyDescent="0.25">
      <c r="A579" s="53">
        <v>576</v>
      </c>
      <c r="B579" s="53" t="s">
        <v>379</v>
      </c>
      <c r="C579" s="54">
        <v>100.81</v>
      </c>
      <c r="D579" s="50">
        <f t="shared" si="18"/>
        <v>43731.625000001397</v>
      </c>
      <c r="F579" s="53">
        <v>576</v>
      </c>
      <c r="G579" s="53" t="s">
        <v>379</v>
      </c>
      <c r="H579" s="54" t="e">
        <f>NA()</f>
        <v>#N/A</v>
      </c>
      <c r="I579" s="50">
        <f t="shared" si="19"/>
        <v>43731.625000001397</v>
      </c>
    </row>
    <row r="580" spans="1:9" ht="15" thickBot="1" x14ac:dyDescent="0.25">
      <c r="A580" s="53">
        <v>577</v>
      </c>
      <c r="B580" s="53" t="s">
        <v>380</v>
      </c>
      <c r="C580" s="54">
        <v>100.82</v>
      </c>
      <c r="D580" s="50">
        <f t="shared" si="18"/>
        <v>43731.583333334733</v>
      </c>
      <c r="F580" s="53">
        <v>577</v>
      </c>
      <c r="G580" s="53" t="s">
        <v>380</v>
      </c>
      <c r="H580" s="54" t="e">
        <f>NA()</f>
        <v>#N/A</v>
      </c>
      <c r="I580" s="50">
        <f t="shared" si="19"/>
        <v>43731.583333334733</v>
      </c>
    </row>
    <row r="581" spans="1:9" ht="15" thickBot="1" x14ac:dyDescent="0.25">
      <c r="A581" s="53">
        <v>578</v>
      </c>
      <c r="B581" s="53" t="s">
        <v>381</v>
      </c>
      <c r="C581" s="54">
        <v>100.81</v>
      </c>
      <c r="D581" s="50">
        <f t="shared" si="18"/>
        <v>43731.541666668069</v>
      </c>
      <c r="F581" s="53">
        <v>578</v>
      </c>
      <c r="G581" s="53" t="s">
        <v>381</v>
      </c>
      <c r="H581" s="54" t="e">
        <f>NA()</f>
        <v>#N/A</v>
      </c>
      <c r="I581" s="50">
        <f t="shared" si="19"/>
        <v>43731.541666668069</v>
      </c>
    </row>
    <row r="582" spans="1:9" ht="15" thickBot="1" x14ac:dyDescent="0.25">
      <c r="A582" s="53">
        <v>579</v>
      </c>
      <c r="B582" s="53" t="s">
        <v>382</v>
      </c>
      <c r="C582" s="54">
        <v>100.78</v>
      </c>
      <c r="D582" s="50">
        <f t="shared" ref="D582:D645" si="20">D581-$D$3</f>
        <v>43731.500000001404</v>
      </c>
      <c r="F582" s="53">
        <v>579</v>
      </c>
      <c r="G582" s="53" t="s">
        <v>382</v>
      </c>
      <c r="H582" s="54" t="e">
        <f>NA()</f>
        <v>#N/A</v>
      </c>
      <c r="I582" s="50">
        <f t="shared" ref="I582:I645" si="21">I581-$D$3</f>
        <v>43731.500000001404</v>
      </c>
    </row>
    <row r="583" spans="1:9" ht="15" thickBot="1" x14ac:dyDescent="0.25">
      <c r="A583" s="53">
        <v>580</v>
      </c>
      <c r="B583" s="53" t="s">
        <v>383</v>
      </c>
      <c r="C583" s="54">
        <v>100.79</v>
      </c>
      <c r="D583" s="50">
        <f t="shared" si="20"/>
        <v>43731.45833333474</v>
      </c>
      <c r="F583" s="53">
        <v>580</v>
      </c>
      <c r="G583" s="53" t="s">
        <v>383</v>
      </c>
      <c r="H583" s="54" t="e">
        <f>NA()</f>
        <v>#N/A</v>
      </c>
      <c r="I583" s="50">
        <f t="shared" si="21"/>
        <v>43731.45833333474</v>
      </c>
    </row>
    <row r="584" spans="1:9" ht="15" thickBot="1" x14ac:dyDescent="0.25">
      <c r="A584" s="53">
        <v>581</v>
      </c>
      <c r="B584" s="53" t="s">
        <v>384</v>
      </c>
      <c r="C584" s="54">
        <v>100.78</v>
      </c>
      <c r="D584" s="50">
        <f t="shared" si="20"/>
        <v>43731.416666668076</v>
      </c>
      <c r="F584" s="53">
        <v>581</v>
      </c>
      <c r="G584" s="53" t="s">
        <v>384</v>
      </c>
      <c r="H584" s="54" t="e">
        <f>NA()</f>
        <v>#N/A</v>
      </c>
      <c r="I584" s="50">
        <f t="shared" si="21"/>
        <v>43731.416666668076</v>
      </c>
    </row>
    <row r="585" spans="1:9" ht="15" thickBot="1" x14ac:dyDescent="0.25">
      <c r="A585" s="53">
        <v>582</v>
      </c>
      <c r="B585" s="53" t="s">
        <v>385</v>
      </c>
      <c r="C585" s="54">
        <v>100.77</v>
      </c>
      <c r="D585" s="50">
        <f t="shared" si="20"/>
        <v>43731.375000001412</v>
      </c>
      <c r="F585" s="53">
        <v>582</v>
      </c>
      <c r="G585" s="53" t="s">
        <v>385</v>
      </c>
      <c r="H585" s="54" t="e">
        <f>NA()</f>
        <v>#N/A</v>
      </c>
      <c r="I585" s="50">
        <f t="shared" si="21"/>
        <v>43731.375000001412</v>
      </c>
    </row>
    <row r="586" spans="1:9" ht="15" thickBot="1" x14ac:dyDescent="0.25">
      <c r="A586" s="53">
        <v>583</v>
      </c>
      <c r="B586" s="53" t="s">
        <v>386</v>
      </c>
      <c r="C586" s="54">
        <v>100.78</v>
      </c>
      <c r="D586" s="50">
        <f t="shared" si="20"/>
        <v>43731.333333334747</v>
      </c>
      <c r="F586" s="53">
        <v>583</v>
      </c>
      <c r="G586" s="53" t="s">
        <v>386</v>
      </c>
      <c r="H586" s="54" t="e">
        <f>NA()</f>
        <v>#N/A</v>
      </c>
      <c r="I586" s="50">
        <f t="shared" si="21"/>
        <v>43731.333333334747</v>
      </c>
    </row>
    <row r="587" spans="1:9" ht="15" thickBot="1" x14ac:dyDescent="0.25">
      <c r="A587" s="53">
        <v>584</v>
      </c>
      <c r="B587" s="53" t="s">
        <v>387</v>
      </c>
      <c r="C587" s="54">
        <v>100.78</v>
      </c>
      <c r="D587" s="50">
        <f t="shared" si="20"/>
        <v>43731.291666668083</v>
      </c>
      <c r="F587" s="53">
        <v>584</v>
      </c>
      <c r="G587" s="53" t="s">
        <v>387</v>
      </c>
      <c r="H587" s="54" t="e">
        <f>NA()</f>
        <v>#N/A</v>
      </c>
      <c r="I587" s="50">
        <f t="shared" si="21"/>
        <v>43731.291666668083</v>
      </c>
    </row>
    <row r="588" spans="1:9" ht="15" thickBot="1" x14ac:dyDescent="0.25">
      <c r="A588" s="53">
        <v>585</v>
      </c>
      <c r="B588" s="53" t="s">
        <v>388</v>
      </c>
      <c r="C588" s="54">
        <v>100.78</v>
      </c>
      <c r="D588" s="50">
        <f t="shared" si="20"/>
        <v>43731.250000001419</v>
      </c>
      <c r="F588" s="53">
        <v>585</v>
      </c>
      <c r="G588" s="53" t="s">
        <v>388</v>
      </c>
      <c r="H588" s="54" t="e">
        <f>NA()</f>
        <v>#N/A</v>
      </c>
      <c r="I588" s="50">
        <f t="shared" si="21"/>
        <v>43731.250000001419</v>
      </c>
    </row>
    <row r="589" spans="1:9" ht="15" thickBot="1" x14ac:dyDescent="0.25">
      <c r="A589" s="53">
        <v>586</v>
      </c>
      <c r="B589" s="53" t="s">
        <v>389</v>
      </c>
      <c r="C589" s="54">
        <v>100.8</v>
      </c>
      <c r="D589" s="50">
        <f t="shared" si="20"/>
        <v>43731.208333334755</v>
      </c>
      <c r="F589" s="53">
        <v>586</v>
      </c>
      <c r="G589" s="53" t="s">
        <v>389</v>
      </c>
      <c r="H589" s="54" t="e">
        <f>NA()</f>
        <v>#N/A</v>
      </c>
      <c r="I589" s="50">
        <f t="shared" si="21"/>
        <v>43731.208333334755</v>
      </c>
    </row>
    <row r="590" spans="1:9" ht="15" thickBot="1" x14ac:dyDescent="0.25">
      <c r="A590" s="53">
        <v>587</v>
      </c>
      <c r="B590" s="53" t="s">
        <v>390</v>
      </c>
      <c r="C590" s="54">
        <v>100.81</v>
      </c>
      <c r="D590" s="50">
        <f t="shared" si="20"/>
        <v>43731.16666666809</v>
      </c>
      <c r="F590" s="53">
        <v>587</v>
      </c>
      <c r="G590" s="53" t="s">
        <v>390</v>
      </c>
      <c r="H590" s="54" t="e">
        <f>NA()</f>
        <v>#N/A</v>
      </c>
      <c r="I590" s="50">
        <f t="shared" si="21"/>
        <v>43731.16666666809</v>
      </c>
    </row>
    <row r="591" spans="1:9" ht="15" thickBot="1" x14ac:dyDescent="0.25">
      <c r="A591" s="53">
        <v>588</v>
      </c>
      <c r="B591" s="53" t="s">
        <v>391</v>
      </c>
      <c r="C591" s="54">
        <v>100.8</v>
      </c>
      <c r="D591" s="50">
        <f t="shared" si="20"/>
        <v>43731.125000001426</v>
      </c>
      <c r="F591" s="53">
        <v>588</v>
      </c>
      <c r="G591" s="53" t="s">
        <v>391</v>
      </c>
      <c r="H591" s="54" t="e">
        <f>NA()</f>
        <v>#N/A</v>
      </c>
      <c r="I591" s="50">
        <f t="shared" si="21"/>
        <v>43731.125000001426</v>
      </c>
    </row>
    <row r="592" spans="1:9" ht="15" thickBot="1" x14ac:dyDescent="0.25">
      <c r="A592" s="53">
        <v>589</v>
      </c>
      <c r="B592" s="53" t="s">
        <v>392</v>
      </c>
      <c r="C592" s="54">
        <v>100.81</v>
      </c>
      <c r="D592" s="50">
        <f t="shared" si="20"/>
        <v>43731.083333334762</v>
      </c>
      <c r="F592" s="53">
        <v>589</v>
      </c>
      <c r="G592" s="53" t="s">
        <v>392</v>
      </c>
      <c r="H592" s="54" t="e">
        <f>NA()</f>
        <v>#N/A</v>
      </c>
      <c r="I592" s="50">
        <f t="shared" si="21"/>
        <v>43731.083333334762</v>
      </c>
    </row>
    <row r="593" spans="1:9" ht="15" thickBot="1" x14ac:dyDescent="0.25">
      <c r="A593" s="53">
        <v>590</v>
      </c>
      <c r="B593" s="53" t="s">
        <v>393</v>
      </c>
      <c r="C593" s="54">
        <v>100.83</v>
      </c>
      <c r="D593" s="50">
        <f t="shared" si="20"/>
        <v>43731.041666668098</v>
      </c>
      <c r="F593" s="53">
        <v>590</v>
      </c>
      <c r="G593" s="53" t="s">
        <v>393</v>
      </c>
      <c r="H593" s="54" t="e">
        <f>NA()</f>
        <v>#N/A</v>
      </c>
      <c r="I593" s="50">
        <f t="shared" si="21"/>
        <v>43731.041666668098</v>
      </c>
    </row>
    <row r="594" spans="1:9" ht="15" thickBot="1" x14ac:dyDescent="0.25">
      <c r="A594" s="53">
        <v>591</v>
      </c>
      <c r="B594" s="53" t="s">
        <v>394</v>
      </c>
      <c r="C594" s="54">
        <v>100.83</v>
      </c>
      <c r="D594" s="50">
        <f t="shared" si="20"/>
        <v>43731.000000001433</v>
      </c>
      <c r="F594" s="53">
        <v>591</v>
      </c>
      <c r="G594" s="53" t="s">
        <v>394</v>
      </c>
      <c r="H594" s="54" t="e">
        <f>NA()</f>
        <v>#N/A</v>
      </c>
      <c r="I594" s="50">
        <f t="shared" si="21"/>
        <v>43731.000000001433</v>
      </c>
    </row>
    <row r="595" spans="1:9" ht="15" thickBot="1" x14ac:dyDescent="0.25">
      <c r="A595" s="53">
        <v>592</v>
      </c>
      <c r="B595" s="53" t="s">
        <v>395</v>
      </c>
      <c r="C595" s="54">
        <v>100.85</v>
      </c>
      <c r="D595" s="50">
        <f t="shared" si="20"/>
        <v>43730.958333334769</v>
      </c>
      <c r="F595" s="53">
        <v>592</v>
      </c>
      <c r="G595" s="53" t="s">
        <v>395</v>
      </c>
      <c r="H595" s="54" t="e">
        <f>NA()</f>
        <v>#N/A</v>
      </c>
      <c r="I595" s="50">
        <f t="shared" si="21"/>
        <v>43730.958333334769</v>
      </c>
    </row>
    <row r="596" spans="1:9" ht="15" thickBot="1" x14ac:dyDescent="0.25">
      <c r="A596" s="53">
        <v>593</v>
      </c>
      <c r="B596" s="53" t="s">
        <v>396</v>
      </c>
      <c r="C596" s="54">
        <v>100.86</v>
      </c>
      <c r="D596" s="50">
        <f t="shared" si="20"/>
        <v>43730.916666668105</v>
      </c>
      <c r="F596" s="53">
        <v>593</v>
      </c>
      <c r="G596" s="53" t="s">
        <v>396</v>
      </c>
      <c r="H596" s="54" t="e">
        <f>NA()</f>
        <v>#N/A</v>
      </c>
      <c r="I596" s="50">
        <f t="shared" si="21"/>
        <v>43730.916666668105</v>
      </c>
    </row>
    <row r="597" spans="1:9" ht="15" thickBot="1" x14ac:dyDescent="0.25">
      <c r="A597" s="53">
        <v>594</v>
      </c>
      <c r="B597" s="53" t="s">
        <v>397</v>
      </c>
      <c r="C597" s="54">
        <v>100.85</v>
      </c>
      <c r="D597" s="50">
        <f t="shared" si="20"/>
        <v>43730.875000001441</v>
      </c>
      <c r="F597" s="53">
        <v>594</v>
      </c>
      <c r="G597" s="53" t="s">
        <v>397</v>
      </c>
      <c r="H597" s="54" t="e">
        <f>NA()</f>
        <v>#N/A</v>
      </c>
      <c r="I597" s="50">
        <f t="shared" si="21"/>
        <v>43730.875000001441</v>
      </c>
    </row>
    <row r="598" spans="1:9" ht="15" thickBot="1" x14ac:dyDescent="0.25">
      <c r="A598" s="53">
        <v>595</v>
      </c>
      <c r="B598" s="53" t="s">
        <v>398</v>
      </c>
      <c r="C598" s="54">
        <v>100.87</v>
      </c>
      <c r="D598" s="50">
        <f t="shared" si="20"/>
        <v>43730.833333334776</v>
      </c>
      <c r="F598" s="53">
        <v>595</v>
      </c>
      <c r="G598" s="53" t="s">
        <v>398</v>
      </c>
      <c r="H598" s="54" t="e">
        <f>NA()</f>
        <v>#N/A</v>
      </c>
      <c r="I598" s="50">
        <f t="shared" si="21"/>
        <v>43730.833333334776</v>
      </c>
    </row>
    <row r="599" spans="1:9" ht="15" thickBot="1" x14ac:dyDescent="0.25">
      <c r="A599" s="53">
        <v>596</v>
      </c>
      <c r="B599" s="53" t="s">
        <v>399</v>
      </c>
      <c r="C599" s="54">
        <v>100.86</v>
      </c>
      <c r="D599" s="50">
        <f t="shared" si="20"/>
        <v>43730.791666668112</v>
      </c>
      <c r="F599" s="53">
        <v>596</v>
      </c>
      <c r="G599" s="53" t="s">
        <v>399</v>
      </c>
      <c r="H599" s="54" t="e">
        <f>NA()</f>
        <v>#N/A</v>
      </c>
      <c r="I599" s="50">
        <f t="shared" si="21"/>
        <v>43730.791666668112</v>
      </c>
    </row>
    <row r="600" spans="1:9" ht="15" thickBot="1" x14ac:dyDescent="0.25">
      <c r="A600" s="53">
        <v>597</v>
      </c>
      <c r="B600" s="53" t="s">
        <v>400</v>
      </c>
      <c r="C600" s="54">
        <v>100.88</v>
      </c>
      <c r="D600" s="50">
        <f t="shared" si="20"/>
        <v>43730.750000001448</v>
      </c>
      <c r="F600" s="53">
        <v>597</v>
      </c>
      <c r="G600" s="53" t="s">
        <v>400</v>
      </c>
      <c r="H600" s="54" t="e">
        <f>NA()</f>
        <v>#N/A</v>
      </c>
      <c r="I600" s="50">
        <f t="shared" si="21"/>
        <v>43730.750000001448</v>
      </c>
    </row>
    <row r="601" spans="1:9" ht="15" thickBot="1" x14ac:dyDescent="0.25">
      <c r="A601" s="53">
        <v>598</v>
      </c>
      <c r="B601" s="53" t="s">
        <v>401</v>
      </c>
      <c r="C601" s="54">
        <v>100.9</v>
      </c>
      <c r="D601" s="50">
        <f t="shared" si="20"/>
        <v>43730.708333334784</v>
      </c>
      <c r="F601" s="53">
        <v>598</v>
      </c>
      <c r="G601" s="53" t="s">
        <v>401</v>
      </c>
      <c r="H601" s="54" t="e">
        <f>NA()</f>
        <v>#N/A</v>
      </c>
      <c r="I601" s="50">
        <f t="shared" si="21"/>
        <v>43730.708333334784</v>
      </c>
    </row>
    <row r="602" spans="1:9" ht="15" thickBot="1" x14ac:dyDescent="0.25">
      <c r="A602" s="53">
        <v>599</v>
      </c>
      <c r="B602" s="53" t="s">
        <v>402</v>
      </c>
      <c r="C602" s="54">
        <v>100.91</v>
      </c>
      <c r="D602" s="50">
        <f t="shared" si="20"/>
        <v>43730.666666668119</v>
      </c>
      <c r="F602" s="53">
        <v>599</v>
      </c>
      <c r="G602" s="53" t="s">
        <v>402</v>
      </c>
      <c r="H602" s="54" t="e">
        <f>NA()</f>
        <v>#N/A</v>
      </c>
      <c r="I602" s="50">
        <f t="shared" si="21"/>
        <v>43730.666666668119</v>
      </c>
    </row>
    <row r="603" spans="1:9" ht="15" thickBot="1" x14ac:dyDescent="0.25">
      <c r="A603" s="53">
        <v>600</v>
      </c>
      <c r="B603" s="53" t="s">
        <v>403</v>
      </c>
      <c r="C603" s="54">
        <v>100.9</v>
      </c>
      <c r="D603" s="50">
        <f t="shared" si="20"/>
        <v>43730.625000001455</v>
      </c>
      <c r="F603" s="53">
        <v>600</v>
      </c>
      <c r="G603" s="53" t="s">
        <v>403</v>
      </c>
      <c r="H603" s="54" t="e">
        <f>NA()</f>
        <v>#N/A</v>
      </c>
      <c r="I603" s="50">
        <f t="shared" si="21"/>
        <v>43730.625000001455</v>
      </c>
    </row>
    <row r="604" spans="1:9" ht="15" thickBot="1" x14ac:dyDescent="0.25">
      <c r="A604" s="53">
        <v>601</v>
      </c>
      <c r="B604" s="53" t="s">
        <v>404</v>
      </c>
      <c r="C604" s="54">
        <v>100.91</v>
      </c>
      <c r="D604" s="50">
        <f t="shared" si="20"/>
        <v>43730.583333334791</v>
      </c>
      <c r="F604" s="53">
        <v>601</v>
      </c>
      <c r="G604" s="53" t="s">
        <v>404</v>
      </c>
      <c r="H604" s="54" t="e">
        <f>NA()</f>
        <v>#N/A</v>
      </c>
      <c r="I604" s="50">
        <f t="shared" si="21"/>
        <v>43730.583333334791</v>
      </c>
    </row>
    <row r="605" spans="1:9" ht="15" thickBot="1" x14ac:dyDescent="0.25">
      <c r="A605" s="53">
        <v>602</v>
      </c>
      <c r="B605" s="53" t="s">
        <v>405</v>
      </c>
      <c r="C605" s="54">
        <v>100.92</v>
      </c>
      <c r="D605" s="50">
        <f t="shared" si="20"/>
        <v>43730.541666668127</v>
      </c>
      <c r="F605" s="53">
        <v>602</v>
      </c>
      <c r="G605" s="53" t="s">
        <v>405</v>
      </c>
      <c r="H605" s="54" t="e">
        <f>NA()</f>
        <v>#N/A</v>
      </c>
      <c r="I605" s="50">
        <f t="shared" si="21"/>
        <v>43730.541666668127</v>
      </c>
    </row>
    <row r="606" spans="1:9" ht="15" thickBot="1" x14ac:dyDescent="0.25">
      <c r="A606" s="53">
        <v>603</v>
      </c>
      <c r="B606" s="53" t="s">
        <v>406</v>
      </c>
      <c r="C606" s="54">
        <v>100.89</v>
      </c>
      <c r="D606" s="50">
        <f t="shared" si="20"/>
        <v>43730.500000001462</v>
      </c>
      <c r="F606" s="53">
        <v>603</v>
      </c>
      <c r="G606" s="53" t="s">
        <v>406</v>
      </c>
      <c r="H606" s="54" t="e">
        <f>NA()</f>
        <v>#N/A</v>
      </c>
      <c r="I606" s="50">
        <f t="shared" si="21"/>
        <v>43730.500000001462</v>
      </c>
    </row>
    <row r="607" spans="1:9" ht="15" thickBot="1" x14ac:dyDescent="0.25">
      <c r="A607" s="53">
        <v>604</v>
      </c>
      <c r="B607" s="53" t="s">
        <v>407</v>
      </c>
      <c r="C607" s="54">
        <v>100.87</v>
      </c>
      <c r="D607" s="50">
        <f t="shared" si="20"/>
        <v>43730.458333334798</v>
      </c>
      <c r="F607" s="53">
        <v>604</v>
      </c>
      <c r="G607" s="53" t="s">
        <v>407</v>
      </c>
      <c r="H607" s="54" t="e">
        <f>NA()</f>
        <v>#N/A</v>
      </c>
      <c r="I607" s="50">
        <f t="shared" si="21"/>
        <v>43730.458333334798</v>
      </c>
    </row>
    <row r="608" spans="1:9" ht="15" thickBot="1" x14ac:dyDescent="0.25">
      <c r="A608" s="53">
        <v>605</v>
      </c>
      <c r="B608" s="53" t="s">
        <v>408</v>
      </c>
      <c r="C608" s="54">
        <v>100.86</v>
      </c>
      <c r="D608" s="50">
        <f t="shared" si="20"/>
        <v>43730.416666668134</v>
      </c>
      <c r="F608" s="53">
        <v>605</v>
      </c>
      <c r="G608" s="53" t="s">
        <v>408</v>
      </c>
      <c r="H608" s="54" t="e">
        <f>NA()</f>
        <v>#N/A</v>
      </c>
      <c r="I608" s="50">
        <f t="shared" si="21"/>
        <v>43730.416666668134</v>
      </c>
    </row>
    <row r="609" spans="1:9" ht="15" thickBot="1" x14ac:dyDescent="0.25">
      <c r="A609" s="53">
        <v>606</v>
      </c>
      <c r="B609" s="53" t="s">
        <v>409</v>
      </c>
      <c r="C609" s="54">
        <v>100.86</v>
      </c>
      <c r="D609" s="50">
        <f t="shared" si="20"/>
        <v>43730.37500000147</v>
      </c>
      <c r="F609" s="53">
        <v>606</v>
      </c>
      <c r="G609" s="53" t="s">
        <v>409</v>
      </c>
      <c r="H609" s="54" t="e">
        <f>NA()</f>
        <v>#N/A</v>
      </c>
      <c r="I609" s="50">
        <f t="shared" si="21"/>
        <v>43730.37500000147</v>
      </c>
    </row>
    <row r="610" spans="1:9" ht="15" thickBot="1" x14ac:dyDescent="0.25">
      <c r="A610" s="53">
        <v>607</v>
      </c>
      <c r="B610" s="53" t="s">
        <v>410</v>
      </c>
      <c r="C610" s="54">
        <v>100.86</v>
      </c>
      <c r="D610" s="50">
        <f t="shared" si="20"/>
        <v>43730.333333334806</v>
      </c>
      <c r="F610" s="53">
        <v>607</v>
      </c>
      <c r="G610" s="53" t="s">
        <v>410</v>
      </c>
      <c r="H610" s="54" t="e">
        <f>NA()</f>
        <v>#N/A</v>
      </c>
      <c r="I610" s="50">
        <f t="shared" si="21"/>
        <v>43730.333333334806</v>
      </c>
    </row>
    <row r="611" spans="1:9" ht="15" thickBot="1" x14ac:dyDescent="0.25">
      <c r="A611" s="53">
        <v>608</v>
      </c>
      <c r="B611" s="53" t="s">
        <v>411</v>
      </c>
      <c r="C611" s="54">
        <v>100.88</v>
      </c>
      <c r="D611" s="50">
        <f t="shared" si="20"/>
        <v>43730.291666668141</v>
      </c>
      <c r="F611" s="53">
        <v>608</v>
      </c>
      <c r="G611" s="53" t="s">
        <v>411</v>
      </c>
      <c r="H611" s="54" t="e">
        <f>NA()</f>
        <v>#N/A</v>
      </c>
      <c r="I611" s="50">
        <f t="shared" si="21"/>
        <v>43730.291666668141</v>
      </c>
    </row>
    <row r="612" spans="1:9" ht="15" thickBot="1" x14ac:dyDescent="0.25">
      <c r="A612" s="53">
        <v>609</v>
      </c>
      <c r="B612" s="53" t="s">
        <v>412</v>
      </c>
      <c r="C612" s="54">
        <v>100.89</v>
      </c>
      <c r="D612" s="50">
        <f t="shared" si="20"/>
        <v>43730.250000001477</v>
      </c>
      <c r="F612" s="53">
        <v>609</v>
      </c>
      <c r="G612" s="53" t="s">
        <v>412</v>
      </c>
      <c r="H612" s="54" t="e">
        <f>NA()</f>
        <v>#N/A</v>
      </c>
      <c r="I612" s="50">
        <f t="shared" si="21"/>
        <v>43730.250000001477</v>
      </c>
    </row>
    <row r="613" spans="1:9" ht="15" thickBot="1" x14ac:dyDescent="0.25">
      <c r="A613" s="53">
        <v>610</v>
      </c>
      <c r="B613" s="53" t="s">
        <v>413</v>
      </c>
      <c r="C613" s="54">
        <v>100.9</v>
      </c>
      <c r="D613" s="50">
        <f t="shared" si="20"/>
        <v>43730.208333334813</v>
      </c>
      <c r="F613" s="53">
        <v>610</v>
      </c>
      <c r="G613" s="53" t="s">
        <v>413</v>
      </c>
      <c r="H613" s="54" t="e">
        <f>NA()</f>
        <v>#N/A</v>
      </c>
      <c r="I613" s="50">
        <f t="shared" si="21"/>
        <v>43730.208333334813</v>
      </c>
    </row>
    <row r="614" spans="1:9" ht="15" thickBot="1" x14ac:dyDescent="0.25">
      <c r="A614" s="53">
        <v>611</v>
      </c>
      <c r="B614" s="53" t="s">
        <v>414</v>
      </c>
      <c r="C614" s="54">
        <v>100.91</v>
      </c>
      <c r="D614" s="50">
        <f t="shared" si="20"/>
        <v>43730.166666668149</v>
      </c>
      <c r="F614" s="53">
        <v>611</v>
      </c>
      <c r="G614" s="53" t="s">
        <v>414</v>
      </c>
      <c r="H614" s="54" t="e">
        <f>NA()</f>
        <v>#N/A</v>
      </c>
      <c r="I614" s="50">
        <f t="shared" si="21"/>
        <v>43730.166666668149</v>
      </c>
    </row>
    <row r="615" spans="1:9" ht="15" thickBot="1" x14ac:dyDescent="0.25">
      <c r="A615" s="53">
        <v>612</v>
      </c>
      <c r="B615" s="53" t="s">
        <v>415</v>
      </c>
      <c r="C615" s="54">
        <v>100.91</v>
      </c>
      <c r="D615" s="50">
        <f t="shared" si="20"/>
        <v>43730.125000001484</v>
      </c>
      <c r="F615" s="53">
        <v>612</v>
      </c>
      <c r="G615" s="53" t="s">
        <v>415</v>
      </c>
      <c r="H615" s="54" t="e">
        <f>NA()</f>
        <v>#N/A</v>
      </c>
      <c r="I615" s="50">
        <f t="shared" si="21"/>
        <v>43730.125000001484</v>
      </c>
    </row>
    <row r="616" spans="1:9" ht="15" thickBot="1" x14ac:dyDescent="0.25">
      <c r="A616" s="53">
        <v>613</v>
      </c>
      <c r="B616" s="53" t="s">
        <v>416</v>
      </c>
      <c r="C616" s="54">
        <v>100.93</v>
      </c>
      <c r="D616" s="50">
        <f t="shared" si="20"/>
        <v>43730.08333333482</v>
      </c>
      <c r="F616" s="53">
        <v>613</v>
      </c>
      <c r="G616" s="53" t="s">
        <v>416</v>
      </c>
      <c r="H616" s="54" t="e">
        <f>NA()</f>
        <v>#N/A</v>
      </c>
      <c r="I616" s="50">
        <f t="shared" si="21"/>
        <v>43730.08333333482</v>
      </c>
    </row>
    <row r="617" spans="1:9" ht="15" thickBot="1" x14ac:dyDescent="0.25">
      <c r="A617" s="53">
        <v>614</v>
      </c>
      <c r="B617" s="53" t="s">
        <v>417</v>
      </c>
      <c r="C617" s="54">
        <v>100.95</v>
      </c>
      <c r="D617" s="50">
        <f t="shared" si="20"/>
        <v>43730.041666668156</v>
      </c>
      <c r="F617" s="53">
        <v>614</v>
      </c>
      <c r="G617" s="53" t="s">
        <v>417</v>
      </c>
      <c r="H617" s="54" t="e">
        <f>NA()</f>
        <v>#N/A</v>
      </c>
      <c r="I617" s="50">
        <f t="shared" si="21"/>
        <v>43730.041666668156</v>
      </c>
    </row>
    <row r="618" spans="1:9" ht="15" thickBot="1" x14ac:dyDescent="0.25">
      <c r="A618" s="53">
        <v>615</v>
      </c>
      <c r="B618" s="53" t="s">
        <v>418</v>
      </c>
      <c r="C618" s="54">
        <v>100.96</v>
      </c>
      <c r="D618" s="50">
        <f t="shared" si="20"/>
        <v>43730.000000001492</v>
      </c>
      <c r="F618" s="53">
        <v>615</v>
      </c>
      <c r="G618" s="53" t="s">
        <v>418</v>
      </c>
      <c r="H618" s="54" t="e">
        <f>NA()</f>
        <v>#N/A</v>
      </c>
      <c r="I618" s="50">
        <f t="shared" si="21"/>
        <v>43730.000000001492</v>
      </c>
    </row>
    <row r="619" spans="1:9" ht="15" thickBot="1" x14ac:dyDescent="0.25">
      <c r="A619" s="53">
        <v>616</v>
      </c>
      <c r="B619" s="53" t="s">
        <v>419</v>
      </c>
      <c r="C619" s="54">
        <v>100.95</v>
      </c>
      <c r="D619" s="50">
        <f t="shared" si="20"/>
        <v>43729.958333334827</v>
      </c>
      <c r="F619" s="53">
        <v>616</v>
      </c>
      <c r="G619" s="53" t="s">
        <v>419</v>
      </c>
      <c r="H619" s="54" t="e">
        <f>NA()</f>
        <v>#N/A</v>
      </c>
      <c r="I619" s="50">
        <f t="shared" si="21"/>
        <v>43729.958333334827</v>
      </c>
    </row>
    <row r="620" spans="1:9" ht="15" thickBot="1" x14ac:dyDescent="0.25">
      <c r="A620" s="53">
        <v>617</v>
      </c>
      <c r="B620" s="53" t="s">
        <v>420</v>
      </c>
      <c r="C620" s="54">
        <v>100.97</v>
      </c>
      <c r="D620" s="50">
        <f t="shared" si="20"/>
        <v>43729.916666668163</v>
      </c>
      <c r="F620" s="53">
        <v>617</v>
      </c>
      <c r="G620" s="53" t="s">
        <v>420</v>
      </c>
      <c r="H620" s="54" t="e">
        <f>NA()</f>
        <v>#N/A</v>
      </c>
      <c r="I620" s="50">
        <f t="shared" si="21"/>
        <v>43729.916666668163</v>
      </c>
    </row>
    <row r="621" spans="1:9" ht="15" thickBot="1" x14ac:dyDescent="0.25">
      <c r="A621" s="53">
        <v>618</v>
      </c>
      <c r="B621" s="53" t="s">
        <v>421</v>
      </c>
      <c r="C621" s="54">
        <v>100.98</v>
      </c>
      <c r="D621" s="50">
        <f t="shared" si="20"/>
        <v>43729.875000001499</v>
      </c>
      <c r="F621" s="53">
        <v>618</v>
      </c>
      <c r="G621" s="53" t="s">
        <v>421</v>
      </c>
      <c r="H621" s="54" t="e">
        <f>NA()</f>
        <v>#N/A</v>
      </c>
      <c r="I621" s="50">
        <f t="shared" si="21"/>
        <v>43729.875000001499</v>
      </c>
    </row>
    <row r="622" spans="1:9" ht="15" thickBot="1" x14ac:dyDescent="0.25">
      <c r="A622" s="53">
        <v>619</v>
      </c>
      <c r="B622" s="53" t="s">
        <v>422</v>
      </c>
      <c r="C622" s="54">
        <v>100.98</v>
      </c>
      <c r="D622" s="50">
        <f t="shared" si="20"/>
        <v>43729.833333334835</v>
      </c>
      <c r="F622" s="53">
        <v>619</v>
      </c>
      <c r="G622" s="53" t="s">
        <v>422</v>
      </c>
      <c r="H622" s="54" t="e">
        <f>NA()</f>
        <v>#N/A</v>
      </c>
      <c r="I622" s="50">
        <f t="shared" si="21"/>
        <v>43729.833333334835</v>
      </c>
    </row>
    <row r="623" spans="1:9" ht="15" thickBot="1" x14ac:dyDescent="0.25">
      <c r="A623" s="53">
        <v>620</v>
      </c>
      <c r="B623" s="53" t="s">
        <v>423</v>
      </c>
      <c r="C623" s="54">
        <v>100.98</v>
      </c>
      <c r="D623" s="50">
        <f t="shared" si="20"/>
        <v>43729.79166666817</v>
      </c>
      <c r="F623" s="53">
        <v>620</v>
      </c>
      <c r="G623" s="53" t="s">
        <v>423</v>
      </c>
      <c r="H623" s="54" t="e">
        <f>NA()</f>
        <v>#N/A</v>
      </c>
      <c r="I623" s="50">
        <f t="shared" si="21"/>
        <v>43729.79166666817</v>
      </c>
    </row>
    <row r="624" spans="1:9" ht="15" thickBot="1" x14ac:dyDescent="0.25">
      <c r="A624" s="53">
        <v>621</v>
      </c>
      <c r="B624" s="53" t="s">
        <v>424</v>
      </c>
      <c r="C624" s="54">
        <v>100.98</v>
      </c>
      <c r="D624" s="50">
        <f t="shared" si="20"/>
        <v>43729.750000001506</v>
      </c>
      <c r="F624" s="53">
        <v>621</v>
      </c>
      <c r="G624" s="53" t="s">
        <v>424</v>
      </c>
      <c r="H624" s="54" t="e">
        <f>NA()</f>
        <v>#N/A</v>
      </c>
      <c r="I624" s="50">
        <f t="shared" si="21"/>
        <v>43729.750000001506</v>
      </c>
    </row>
    <row r="625" spans="1:9" ht="15" thickBot="1" x14ac:dyDescent="0.25">
      <c r="A625" s="53">
        <v>622</v>
      </c>
      <c r="B625" s="53" t="s">
        <v>425</v>
      </c>
      <c r="C625" s="54">
        <v>101</v>
      </c>
      <c r="D625" s="50">
        <f t="shared" si="20"/>
        <v>43729.708333334842</v>
      </c>
      <c r="F625" s="53">
        <v>622</v>
      </c>
      <c r="G625" s="53" t="s">
        <v>425</v>
      </c>
      <c r="H625" s="54" t="e">
        <f>NA()</f>
        <v>#N/A</v>
      </c>
      <c r="I625" s="50">
        <f t="shared" si="21"/>
        <v>43729.708333334842</v>
      </c>
    </row>
    <row r="626" spans="1:9" ht="15" thickBot="1" x14ac:dyDescent="0.25">
      <c r="A626" s="53">
        <v>623</v>
      </c>
      <c r="B626" s="53" t="s">
        <v>426</v>
      </c>
      <c r="C626" s="54">
        <v>101.01</v>
      </c>
      <c r="D626" s="50">
        <f t="shared" si="20"/>
        <v>43729.666666668178</v>
      </c>
      <c r="F626" s="53">
        <v>623</v>
      </c>
      <c r="G626" s="53" t="s">
        <v>426</v>
      </c>
      <c r="H626" s="54" t="e">
        <f>NA()</f>
        <v>#N/A</v>
      </c>
      <c r="I626" s="50">
        <f t="shared" si="21"/>
        <v>43729.666666668178</v>
      </c>
    </row>
    <row r="627" spans="1:9" ht="15" thickBot="1" x14ac:dyDescent="0.25">
      <c r="A627" s="53">
        <v>624</v>
      </c>
      <c r="B627" s="53" t="s">
        <v>427</v>
      </c>
      <c r="C627" s="54">
        <v>101.01</v>
      </c>
      <c r="D627" s="50">
        <f t="shared" si="20"/>
        <v>43729.625000001513</v>
      </c>
      <c r="F627" s="53">
        <v>624</v>
      </c>
      <c r="G627" s="53" t="s">
        <v>427</v>
      </c>
      <c r="H627" s="54" t="e">
        <f>NA()</f>
        <v>#N/A</v>
      </c>
      <c r="I627" s="50">
        <f t="shared" si="21"/>
        <v>43729.625000001513</v>
      </c>
    </row>
    <row r="628" spans="1:9" ht="15" thickBot="1" x14ac:dyDescent="0.25">
      <c r="A628" s="53">
        <v>625</v>
      </c>
      <c r="B628" s="53" t="s">
        <v>428</v>
      </c>
      <c r="C628" s="54">
        <v>101.02</v>
      </c>
      <c r="D628" s="50">
        <f t="shared" si="20"/>
        <v>43729.583333334849</v>
      </c>
      <c r="F628" s="53">
        <v>625</v>
      </c>
      <c r="G628" s="53" t="s">
        <v>428</v>
      </c>
      <c r="H628" s="54" t="e">
        <f>NA()</f>
        <v>#N/A</v>
      </c>
      <c r="I628" s="50">
        <f t="shared" si="21"/>
        <v>43729.583333334849</v>
      </c>
    </row>
    <row r="629" spans="1:9" ht="15" thickBot="1" x14ac:dyDescent="0.25">
      <c r="A629" s="53">
        <v>626</v>
      </c>
      <c r="B629" s="53" t="s">
        <v>429</v>
      </c>
      <c r="C629" s="54">
        <v>101.03</v>
      </c>
      <c r="D629" s="50">
        <f t="shared" si="20"/>
        <v>43729.541666668185</v>
      </c>
      <c r="F629" s="53">
        <v>626</v>
      </c>
      <c r="G629" s="53" t="s">
        <v>429</v>
      </c>
      <c r="H629" s="54" t="e">
        <f>NA()</f>
        <v>#N/A</v>
      </c>
      <c r="I629" s="50">
        <f t="shared" si="21"/>
        <v>43729.541666668185</v>
      </c>
    </row>
    <row r="630" spans="1:9" ht="15" thickBot="1" x14ac:dyDescent="0.25">
      <c r="A630" s="53">
        <v>627</v>
      </c>
      <c r="B630" s="53" t="s">
        <v>430</v>
      </c>
      <c r="C630" s="54">
        <v>101.04</v>
      </c>
      <c r="D630" s="50">
        <f t="shared" si="20"/>
        <v>43729.500000001521</v>
      </c>
      <c r="F630" s="53">
        <v>627</v>
      </c>
      <c r="G630" s="53" t="s">
        <v>430</v>
      </c>
      <c r="H630" s="54" t="e">
        <f>NA()</f>
        <v>#N/A</v>
      </c>
      <c r="I630" s="50">
        <f t="shared" si="21"/>
        <v>43729.500000001521</v>
      </c>
    </row>
    <row r="631" spans="1:9" ht="15" thickBot="1" x14ac:dyDescent="0.25">
      <c r="A631" s="53">
        <v>628</v>
      </c>
      <c r="B631" s="53" t="s">
        <v>431</v>
      </c>
      <c r="C631" s="54">
        <v>101.05</v>
      </c>
      <c r="D631" s="50">
        <f t="shared" si="20"/>
        <v>43729.458333334856</v>
      </c>
      <c r="F631" s="53">
        <v>628</v>
      </c>
      <c r="G631" s="53" t="s">
        <v>431</v>
      </c>
      <c r="H631" s="54" t="e">
        <f>NA()</f>
        <v>#N/A</v>
      </c>
      <c r="I631" s="50">
        <f t="shared" si="21"/>
        <v>43729.458333334856</v>
      </c>
    </row>
    <row r="632" spans="1:9" ht="15" thickBot="1" x14ac:dyDescent="0.25">
      <c r="A632" s="53">
        <v>629</v>
      </c>
      <c r="B632" s="53" t="s">
        <v>432</v>
      </c>
      <c r="C632" s="54">
        <v>101.07</v>
      </c>
      <c r="D632" s="50">
        <f t="shared" si="20"/>
        <v>43729.416666668192</v>
      </c>
      <c r="F632" s="53">
        <v>629</v>
      </c>
      <c r="G632" s="53" t="s">
        <v>432</v>
      </c>
      <c r="H632" s="54" t="e">
        <f>NA()</f>
        <v>#N/A</v>
      </c>
      <c r="I632" s="50">
        <f t="shared" si="21"/>
        <v>43729.416666668192</v>
      </c>
    </row>
    <row r="633" spans="1:9" ht="15" thickBot="1" x14ac:dyDescent="0.25">
      <c r="A633" s="53">
        <v>630</v>
      </c>
      <c r="B633" s="53" t="s">
        <v>433</v>
      </c>
      <c r="C633" s="54">
        <v>101.06</v>
      </c>
      <c r="D633" s="50">
        <f t="shared" si="20"/>
        <v>43729.375000001528</v>
      </c>
      <c r="F633" s="53">
        <v>630</v>
      </c>
      <c r="G633" s="53" t="s">
        <v>433</v>
      </c>
      <c r="H633" s="54" t="e">
        <f>NA()</f>
        <v>#N/A</v>
      </c>
      <c r="I633" s="50">
        <f t="shared" si="21"/>
        <v>43729.375000001528</v>
      </c>
    </row>
    <row r="634" spans="1:9" ht="15" thickBot="1" x14ac:dyDescent="0.25">
      <c r="A634" s="53">
        <v>631</v>
      </c>
      <c r="B634" s="53" t="s">
        <v>434</v>
      </c>
      <c r="C634" s="54">
        <v>101.05</v>
      </c>
      <c r="D634" s="50">
        <f t="shared" si="20"/>
        <v>43729.333333334864</v>
      </c>
      <c r="F634" s="53">
        <v>631</v>
      </c>
      <c r="G634" s="53" t="s">
        <v>434</v>
      </c>
      <c r="H634" s="54" t="e">
        <f>NA()</f>
        <v>#N/A</v>
      </c>
      <c r="I634" s="50">
        <f t="shared" si="21"/>
        <v>43729.333333334864</v>
      </c>
    </row>
    <row r="635" spans="1:9" ht="15" thickBot="1" x14ac:dyDescent="0.25">
      <c r="A635" s="53">
        <v>632</v>
      </c>
      <c r="B635" s="53" t="s">
        <v>435</v>
      </c>
      <c r="C635" s="54">
        <v>101.06</v>
      </c>
      <c r="D635" s="50">
        <f t="shared" si="20"/>
        <v>43729.291666668199</v>
      </c>
      <c r="F635" s="53">
        <v>632</v>
      </c>
      <c r="G635" s="53" t="s">
        <v>435</v>
      </c>
      <c r="H635" s="54" t="e">
        <f>NA()</f>
        <v>#N/A</v>
      </c>
      <c r="I635" s="50">
        <f t="shared" si="21"/>
        <v>43729.291666668199</v>
      </c>
    </row>
    <row r="636" spans="1:9" ht="15" thickBot="1" x14ac:dyDescent="0.25">
      <c r="A636" s="53">
        <v>633</v>
      </c>
      <c r="B636" s="53" t="s">
        <v>436</v>
      </c>
      <c r="C636" s="54">
        <v>101.06</v>
      </c>
      <c r="D636" s="50">
        <f t="shared" si="20"/>
        <v>43729.250000001535</v>
      </c>
      <c r="F636" s="53">
        <v>633</v>
      </c>
      <c r="G636" s="53" t="s">
        <v>436</v>
      </c>
      <c r="H636" s="54" t="e">
        <f>NA()</f>
        <v>#N/A</v>
      </c>
      <c r="I636" s="50">
        <f t="shared" si="21"/>
        <v>43729.250000001535</v>
      </c>
    </row>
    <row r="637" spans="1:9" ht="15" thickBot="1" x14ac:dyDescent="0.25">
      <c r="A637" s="53">
        <v>634</v>
      </c>
      <c r="B637" s="53" t="s">
        <v>437</v>
      </c>
      <c r="C637" s="54">
        <v>101.05</v>
      </c>
      <c r="D637" s="50">
        <f t="shared" si="20"/>
        <v>43729.208333334871</v>
      </c>
      <c r="F637" s="53">
        <v>634</v>
      </c>
      <c r="G637" s="53" t="s">
        <v>437</v>
      </c>
      <c r="H637" s="54" t="e">
        <f>NA()</f>
        <v>#N/A</v>
      </c>
      <c r="I637" s="50">
        <f t="shared" si="21"/>
        <v>43729.208333334871</v>
      </c>
    </row>
    <row r="638" spans="1:9" ht="15" thickBot="1" x14ac:dyDescent="0.25">
      <c r="A638" s="53">
        <v>635</v>
      </c>
      <c r="B638" s="53" t="s">
        <v>438</v>
      </c>
      <c r="C638" s="54">
        <v>101.02</v>
      </c>
      <c r="D638" s="50">
        <f t="shared" si="20"/>
        <v>43729.166666668207</v>
      </c>
      <c r="F638" s="53">
        <v>635</v>
      </c>
      <c r="G638" s="53" t="s">
        <v>438</v>
      </c>
      <c r="H638" s="54" t="e">
        <f>NA()</f>
        <v>#N/A</v>
      </c>
      <c r="I638" s="50">
        <f t="shared" si="21"/>
        <v>43729.166666668207</v>
      </c>
    </row>
    <row r="639" spans="1:9" ht="15" thickBot="1" x14ac:dyDescent="0.25">
      <c r="A639" s="53">
        <v>636</v>
      </c>
      <c r="B639" s="53" t="s">
        <v>439</v>
      </c>
      <c r="C639" s="54">
        <v>101.02</v>
      </c>
      <c r="D639" s="50">
        <f t="shared" si="20"/>
        <v>43729.125000001543</v>
      </c>
      <c r="F639" s="53">
        <v>636</v>
      </c>
      <c r="G639" s="53" t="s">
        <v>439</v>
      </c>
      <c r="H639" s="54" t="e">
        <f>NA()</f>
        <v>#N/A</v>
      </c>
      <c r="I639" s="50">
        <f t="shared" si="21"/>
        <v>43729.125000001543</v>
      </c>
    </row>
    <row r="640" spans="1:9" ht="15" thickBot="1" x14ac:dyDescent="0.25">
      <c r="A640" s="53">
        <v>637</v>
      </c>
      <c r="B640" s="53" t="s">
        <v>440</v>
      </c>
      <c r="C640" s="54">
        <v>100.99</v>
      </c>
      <c r="D640" s="50">
        <f t="shared" si="20"/>
        <v>43729.083333334878</v>
      </c>
      <c r="F640" s="53">
        <v>637</v>
      </c>
      <c r="G640" s="53" t="s">
        <v>440</v>
      </c>
      <c r="H640" s="54" t="e">
        <f>NA()</f>
        <v>#N/A</v>
      </c>
      <c r="I640" s="50">
        <f t="shared" si="21"/>
        <v>43729.083333334878</v>
      </c>
    </row>
    <row r="641" spans="1:9" ht="15" thickBot="1" x14ac:dyDescent="0.25">
      <c r="A641" s="53">
        <v>638</v>
      </c>
      <c r="B641" s="53" t="s">
        <v>441</v>
      </c>
      <c r="C641" s="54">
        <v>100.98</v>
      </c>
      <c r="D641" s="50">
        <f t="shared" si="20"/>
        <v>43729.041666668214</v>
      </c>
      <c r="F641" s="53">
        <v>638</v>
      </c>
      <c r="G641" s="53" t="s">
        <v>441</v>
      </c>
      <c r="H641" s="54" t="e">
        <f>NA()</f>
        <v>#N/A</v>
      </c>
      <c r="I641" s="50">
        <f t="shared" si="21"/>
        <v>43729.041666668214</v>
      </c>
    </row>
    <row r="642" spans="1:9" ht="15" thickBot="1" x14ac:dyDescent="0.25">
      <c r="A642" s="53">
        <v>639</v>
      </c>
      <c r="B642" s="53" t="s">
        <v>442</v>
      </c>
      <c r="C642" s="54">
        <v>100.97</v>
      </c>
      <c r="D642" s="50">
        <f t="shared" si="20"/>
        <v>43729.00000000155</v>
      </c>
      <c r="F642" s="53">
        <v>639</v>
      </c>
      <c r="G642" s="53" t="s">
        <v>442</v>
      </c>
      <c r="H642" s="54" t="e">
        <f>NA()</f>
        <v>#N/A</v>
      </c>
      <c r="I642" s="50">
        <f t="shared" si="21"/>
        <v>43729.00000000155</v>
      </c>
    </row>
    <row r="643" spans="1:9" ht="15" thickBot="1" x14ac:dyDescent="0.25">
      <c r="A643" s="53">
        <v>640</v>
      </c>
      <c r="B643" s="53" t="s">
        <v>443</v>
      </c>
      <c r="C643" s="54">
        <v>100.95</v>
      </c>
      <c r="D643" s="50">
        <f t="shared" si="20"/>
        <v>43728.958333334886</v>
      </c>
      <c r="F643" s="53">
        <v>640</v>
      </c>
      <c r="G643" s="53" t="s">
        <v>443</v>
      </c>
      <c r="H643" s="54" t="e">
        <f>NA()</f>
        <v>#N/A</v>
      </c>
      <c r="I643" s="50">
        <f t="shared" si="21"/>
        <v>43728.958333334886</v>
      </c>
    </row>
    <row r="644" spans="1:9" ht="15" thickBot="1" x14ac:dyDescent="0.25">
      <c r="A644" s="53">
        <v>641</v>
      </c>
      <c r="B644" s="53" t="s">
        <v>444</v>
      </c>
      <c r="C644" s="54">
        <v>100.97</v>
      </c>
      <c r="D644" s="50">
        <f t="shared" si="20"/>
        <v>43728.916666668221</v>
      </c>
      <c r="F644" s="53">
        <v>641</v>
      </c>
      <c r="G644" s="53" t="s">
        <v>444</v>
      </c>
      <c r="H644" s="54" t="e">
        <f>NA()</f>
        <v>#N/A</v>
      </c>
      <c r="I644" s="50">
        <f t="shared" si="21"/>
        <v>43728.916666668221</v>
      </c>
    </row>
    <row r="645" spans="1:9" ht="15" thickBot="1" x14ac:dyDescent="0.25">
      <c r="A645" s="53">
        <v>642</v>
      </c>
      <c r="B645" s="53" t="s">
        <v>445</v>
      </c>
      <c r="C645" s="54">
        <v>100.98</v>
      </c>
      <c r="D645" s="50">
        <f t="shared" si="20"/>
        <v>43728.875000001557</v>
      </c>
      <c r="F645" s="53">
        <v>642</v>
      </c>
      <c r="G645" s="53" t="s">
        <v>445</v>
      </c>
      <c r="H645" s="54" t="e">
        <f>NA()</f>
        <v>#N/A</v>
      </c>
      <c r="I645" s="50">
        <f t="shared" si="21"/>
        <v>43728.875000001557</v>
      </c>
    </row>
    <row r="646" spans="1:9" ht="15" thickBot="1" x14ac:dyDescent="0.25">
      <c r="A646" s="53">
        <v>643</v>
      </c>
      <c r="B646" s="53" t="s">
        <v>446</v>
      </c>
      <c r="C646" s="54">
        <v>100.97</v>
      </c>
      <c r="D646" s="50">
        <f t="shared" ref="D646:D709" si="22">D645-$D$3</f>
        <v>43728.833333334893</v>
      </c>
      <c r="F646" s="53">
        <v>643</v>
      </c>
      <c r="G646" s="53" t="s">
        <v>446</v>
      </c>
      <c r="H646" s="54" t="e">
        <f>NA()</f>
        <v>#N/A</v>
      </c>
      <c r="I646" s="50">
        <f t="shared" ref="I646:I709" si="23">I645-$D$3</f>
        <v>43728.833333334893</v>
      </c>
    </row>
    <row r="647" spans="1:9" ht="15" thickBot="1" x14ac:dyDescent="0.25">
      <c r="A647" s="53">
        <v>644</v>
      </c>
      <c r="B647" s="53" t="s">
        <v>447</v>
      </c>
      <c r="C647" s="54">
        <v>100.99</v>
      </c>
      <c r="D647" s="50">
        <f t="shared" si="22"/>
        <v>43728.791666668229</v>
      </c>
      <c r="F647" s="53">
        <v>644</v>
      </c>
      <c r="G647" s="53" t="s">
        <v>447</v>
      </c>
      <c r="H647" s="54" t="e">
        <f>NA()</f>
        <v>#N/A</v>
      </c>
      <c r="I647" s="50">
        <f t="shared" si="23"/>
        <v>43728.791666668229</v>
      </c>
    </row>
    <row r="648" spans="1:9" ht="15" thickBot="1" x14ac:dyDescent="0.25">
      <c r="A648" s="53">
        <v>645</v>
      </c>
      <c r="B648" s="53" t="s">
        <v>448</v>
      </c>
      <c r="C648" s="54">
        <v>101.01</v>
      </c>
      <c r="D648" s="50">
        <f t="shared" si="22"/>
        <v>43728.750000001564</v>
      </c>
      <c r="F648" s="53">
        <v>645</v>
      </c>
      <c r="G648" s="53" t="s">
        <v>448</v>
      </c>
      <c r="H648" s="54" t="e">
        <f>NA()</f>
        <v>#N/A</v>
      </c>
      <c r="I648" s="50">
        <f t="shared" si="23"/>
        <v>43728.750000001564</v>
      </c>
    </row>
    <row r="649" spans="1:9" ht="15" thickBot="1" x14ac:dyDescent="0.25">
      <c r="A649" s="53">
        <v>646</v>
      </c>
      <c r="B649" s="53" t="s">
        <v>449</v>
      </c>
      <c r="C649" s="54">
        <v>101.01</v>
      </c>
      <c r="D649" s="50">
        <f t="shared" si="22"/>
        <v>43728.7083333349</v>
      </c>
      <c r="F649" s="53">
        <v>646</v>
      </c>
      <c r="G649" s="53" t="s">
        <v>449</v>
      </c>
      <c r="H649" s="54" t="e">
        <f>NA()</f>
        <v>#N/A</v>
      </c>
      <c r="I649" s="50">
        <f t="shared" si="23"/>
        <v>43728.7083333349</v>
      </c>
    </row>
    <row r="650" spans="1:9" ht="15" thickBot="1" x14ac:dyDescent="0.25">
      <c r="A650" s="53">
        <v>647</v>
      </c>
      <c r="B650" s="53" t="s">
        <v>450</v>
      </c>
      <c r="C650" s="54">
        <v>101.02</v>
      </c>
      <c r="D650" s="50">
        <f t="shared" si="22"/>
        <v>43728.666666668236</v>
      </c>
      <c r="F650" s="53">
        <v>647</v>
      </c>
      <c r="G650" s="53" t="s">
        <v>450</v>
      </c>
      <c r="H650" s="54" t="e">
        <f>NA()</f>
        <v>#N/A</v>
      </c>
      <c r="I650" s="50">
        <f t="shared" si="23"/>
        <v>43728.666666668236</v>
      </c>
    </row>
    <row r="651" spans="1:9" ht="15" thickBot="1" x14ac:dyDescent="0.25">
      <c r="A651" s="53">
        <v>648</v>
      </c>
      <c r="B651" s="53" t="s">
        <v>451</v>
      </c>
      <c r="C651" s="54">
        <v>101.04</v>
      </c>
      <c r="D651" s="50">
        <f t="shared" si="22"/>
        <v>43728.625000001572</v>
      </c>
      <c r="F651" s="53">
        <v>648</v>
      </c>
      <c r="G651" s="53" t="s">
        <v>451</v>
      </c>
      <c r="H651" s="54" t="e">
        <f>NA()</f>
        <v>#N/A</v>
      </c>
      <c r="I651" s="50">
        <f t="shared" si="23"/>
        <v>43728.625000001572</v>
      </c>
    </row>
    <row r="652" spans="1:9" ht="15" thickBot="1" x14ac:dyDescent="0.25">
      <c r="A652" s="53">
        <v>649</v>
      </c>
      <c r="B652" s="53" t="s">
        <v>452</v>
      </c>
      <c r="C652" s="54">
        <v>101.05</v>
      </c>
      <c r="D652" s="50">
        <f t="shared" si="22"/>
        <v>43728.583333334907</v>
      </c>
      <c r="F652" s="53">
        <v>649</v>
      </c>
      <c r="G652" s="53" t="s">
        <v>452</v>
      </c>
      <c r="H652" s="54" t="e">
        <f>NA()</f>
        <v>#N/A</v>
      </c>
      <c r="I652" s="50">
        <f t="shared" si="23"/>
        <v>43728.583333334907</v>
      </c>
    </row>
    <row r="653" spans="1:9" ht="15" thickBot="1" x14ac:dyDescent="0.25">
      <c r="A653" s="53">
        <v>650</v>
      </c>
      <c r="B653" s="53" t="s">
        <v>453</v>
      </c>
      <c r="C653" s="54">
        <v>101.06</v>
      </c>
      <c r="D653" s="50">
        <f t="shared" si="22"/>
        <v>43728.541666668243</v>
      </c>
      <c r="F653" s="53">
        <v>650</v>
      </c>
      <c r="G653" s="53" t="s">
        <v>453</v>
      </c>
      <c r="H653" s="54" t="e">
        <f>NA()</f>
        <v>#N/A</v>
      </c>
      <c r="I653" s="50">
        <f t="shared" si="23"/>
        <v>43728.541666668243</v>
      </c>
    </row>
    <row r="654" spans="1:9" ht="15" thickBot="1" x14ac:dyDescent="0.25">
      <c r="A654" s="53">
        <v>651</v>
      </c>
      <c r="B654" s="53" t="s">
        <v>454</v>
      </c>
      <c r="C654" s="54">
        <v>101.07</v>
      </c>
      <c r="D654" s="50">
        <f t="shared" si="22"/>
        <v>43728.500000001579</v>
      </c>
      <c r="F654" s="53">
        <v>651</v>
      </c>
      <c r="G654" s="53" t="s">
        <v>454</v>
      </c>
      <c r="H654" s="54" t="e">
        <f>NA()</f>
        <v>#N/A</v>
      </c>
      <c r="I654" s="50">
        <f t="shared" si="23"/>
        <v>43728.500000001579</v>
      </c>
    </row>
    <row r="655" spans="1:9" ht="15" thickBot="1" x14ac:dyDescent="0.25">
      <c r="A655" s="53">
        <v>652</v>
      </c>
      <c r="B655" s="53" t="s">
        <v>455</v>
      </c>
      <c r="C655" s="54">
        <v>101.07</v>
      </c>
      <c r="D655" s="50">
        <f t="shared" si="22"/>
        <v>43728.458333334915</v>
      </c>
      <c r="F655" s="53">
        <v>652</v>
      </c>
      <c r="G655" s="53" t="s">
        <v>455</v>
      </c>
      <c r="H655" s="54" t="e">
        <f>NA()</f>
        <v>#N/A</v>
      </c>
      <c r="I655" s="50">
        <f t="shared" si="23"/>
        <v>43728.458333334915</v>
      </c>
    </row>
    <row r="656" spans="1:9" ht="15" thickBot="1" x14ac:dyDescent="0.25">
      <c r="A656" s="53">
        <v>653</v>
      </c>
      <c r="B656" s="53" t="s">
        <v>456</v>
      </c>
      <c r="C656" s="54">
        <v>101.07</v>
      </c>
      <c r="D656" s="50">
        <f t="shared" si="22"/>
        <v>43728.41666666825</v>
      </c>
      <c r="F656" s="53">
        <v>653</v>
      </c>
      <c r="G656" s="53" t="s">
        <v>456</v>
      </c>
      <c r="H656" s="54" t="e">
        <f>NA()</f>
        <v>#N/A</v>
      </c>
      <c r="I656" s="50">
        <f t="shared" si="23"/>
        <v>43728.41666666825</v>
      </c>
    </row>
    <row r="657" spans="1:9" ht="15" thickBot="1" x14ac:dyDescent="0.25">
      <c r="A657" s="53">
        <v>654</v>
      </c>
      <c r="B657" s="53" t="s">
        <v>457</v>
      </c>
      <c r="C657" s="54">
        <v>101.09</v>
      </c>
      <c r="D657" s="50">
        <f t="shared" si="22"/>
        <v>43728.375000001586</v>
      </c>
      <c r="F657" s="53">
        <v>654</v>
      </c>
      <c r="G657" s="53" t="s">
        <v>457</v>
      </c>
      <c r="H657" s="54" t="e">
        <f>NA()</f>
        <v>#N/A</v>
      </c>
      <c r="I657" s="50">
        <f t="shared" si="23"/>
        <v>43728.375000001586</v>
      </c>
    </row>
    <row r="658" spans="1:9" ht="15" thickBot="1" x14ac:dyDescent="0.25">
      <c r="A658" s="53">
        <v>655</v>
      </c>
      <c r="B658" s="53" t="s">
        <v>458</v>
      </c>
      <c r="C658" s="54">
        <v>101.08</v>
      </c>
      <c r="D658" s="50">
        <f t="shared" si="22"/>
        <v>43728.333333334922</v>
      </c>
      <c r="F658" s="53">
        <v>655</v>
      </c>
      <c r="G658" s="53" t="s">
        <v>458</v>
      </c>
      <c r="H658" s="54" t="e">
        <f>NA()</f>
        <v>#N/A</v>
      </c>
      <c r="I658" s="50">
        <f t="shared" si="23"/>
        <v>43728.333333334922</v>
      </c>
    </row>
    <row r="659" spans="1:9" ht="15" thickBot="1" x14ac:dyDescent="0.25">
      <c r="A659" s="53">
        <v>656</v>
      </c>
      <c r="B659" s="53" t="s">
        <v>459</v>
      </c>
      <c r="C659" s="54">
        <v>101.09</v>
      </c>
      <c r="D659" s="50">
        <f t="shared" si="22"/>
        <v>43728.291666668258</v>
      </c>
      <c r="F659" s="53">
        <v>656</v>
      </c>
      <c r="G659" s="53" t="s">
        <v>459</v>
      </c>
      <c r="H659" s="54" t="e">
        <f>NA()</f>
        <v>#N/A</v>
      </c>
      <c r="I659" s="50">
        <f t="shared" si="23"/>
        <v>43728.291666668258</v>
      </c>
    </row>
    <row r="660" spans="1:9" ht="15" thickBot="1" x14ac:dyDescent="0.25">
      <c r="A660" s="53">
        <v>657</v>
      </c>
      <c r="B660" s="53" t="s">
        <v>460</v>
      </c>
      <c r="C660" s="54">
        <v>101.1</v>
      </c>
      <c r="D660" s="50">
        <f t="shared" si="22"/>
        <v>43728.250000001593</v>
      </c>
      <c r="F660" s="53">
        <v>657</v>
      </c>
      <c r="G660" s="53" t="s">
        <v>460</v>
      </c>
      <c r="H660" s="54" t="e">
        <f>NA()</f>
        <v>#N/A</v>
      </c>
      <c r="I660" s="50">
        <f t="shared" si="23"/>
        <v>43728.250000001593</v>
      </c>
    </row>
    <row r="661" spans="1:9" ht="15" thickBot="1" x14ac:dyDescent="0.25">
      <c r="A661" s="53">
        <v>658</v>
      </c>
      <c r="B661" s="53" t="s">
        <v>461</v>
      </c>
      <c r="C661" s="54">
        <v>101.1</v>
      </c>
      <c r="D661" s="50">
        <f t="shared" si="22"/>
        <v>43728.208333334929</v>
      </c>
      <c r="F661" s="53">
        <v>658</v>
      </c>
      <c r="G661" s="53" t="s">
        <v>461</v>
      </c>
      <c r="H661" s="54" t="e">
        <f>NA()</f>
        <v>#N/A</v>
      </c>
      <c r="I661" s="50">
        <f t="shared" si="23"/>
        <v>43728.208333334929</v>
      </c>
    </row>
    <row r="662" spans="1:9" ht="15" thickBot="1" x14ac:dyDescent="0.25">
      <c r="A662" s="53">
        <v>659</v>
      </c>
      <c r="B662" s="53" t="s">
        <v>462</v>
      </c>
      <c r="C662" s="54">
        <v>101.12</v>
      </c>
      <c r="D662" s="50">
        <f t="shared" si="22"/>
        <v>43728.166666668265</v>
      </c>
      <c r="F662" s="53">
        <v>659</v>
      </c>
      <c r="G662" s="53" t="s">
        <v>462</v>
      </c>
      <c r="H662" s="54" t="e">
        <f>NA()</f>
        <v>#N/A</v>
      </c>
      <c r="I662" s="50">
        <f t="shared" si="23"/>
        <v>43728.166666668265</v>
      </c>
    </row>
    <row r="663" spans="1:9" ht="15" thickBot="1" x14ac:dyDescent="0.25">
      <c r="A663" s="53">
        <v>660</v>
      </c>
      <c r="B663" s="53" t="s">
        <v>463</v>
      </c>
      <c r="C663" s="54">
        <v>101.12</v>
      </c>
      <c r="D663" s="50">
        <f t="shared" si="22"/>
        <v>43728.125000001601</v>
      </c>
      <c r="F663" s="53">
        <v>660</v>
      </c>
      <c r="G663" s="53" t="s">
        <v>463</v>
      </c>
      <c r="H663" s="54" t="e">
        <f>NA()</f>
        <v>#N/A</v>
      </c>
      <c r="I663" s="50">
        <f t="shared" si="23"/>
        <v>43728.125000001601</v>
      </c>
    </row>
    <row r="664" spans="1:9" ht="15" thickBot="1" x14ac:dyDescent="0.25">
      <c r="A664" s="53">
        <v>661</v>
      </c>
      <c r="B664" s="53" t="s">
        <v>464</v>
      </c>
      <c r="C664" s="54">
        <v>101.12</v>
      </c>
      <c r="D664" s="50">
        <f t="shared" si="22"/>
        <v>43728.083333334936</v>
      </c>
      <c r="F664" s="53">
        <v>661</v>
      </c>
      <c r="G664" s="53" t="s">
        <v>464</v>
      </c>
      <c r="H664" s="54" t="e">
        <f>NA()</f>
        <v>#N/A</v>
      </c>
      <c r="I664" s="50">
        <f t="shared" si="23"/>
        <v>43728.083333334936</v>
      </c>
    </row>
    <row r="665" spans="1:9" ht="15" thickBot="1" x14ac:dyDescent="0.25">
      <c r="A665" s="53">
        <v>662</v>
      </c>
      <c r="B665" s="53" t="s">
        <v>465</v>
      </c>
      <c r="C665" s="54">
        <v>101.13</v>
      </c>
      <c r="D665" s="50">
        <f t="shared" si="22"/>
        <v>43728.041666668272</v>
      </c>
      <c r="F665" s="53">
        <v>662</v>
      </c>
      <c r="G665" s="53" t="s">
        <v>465</v>
      </c>
      <c r="H665" s="54" t="e">
        <f>NA()</f>
        <v>#N/A</v>
      </c>
      <c r="I665" s="50">
        <f t="shared" si="23"/>
        <v>43728.041666668272</v>
      </c>
    </row>
    <row r="666" spans="1:9" ht="15" thickBot="1" x14ac:dyDescent="0.25">
      <c r="A666" s="53">
        <v>663</v>
      </c>
      <c r="B666" s="53" t="s">
        <v>466</v>
      </c>
      <c r="C666" s="54">
        <v>101.14</v>
      </c>
      <c r="D666" s="50">
        <f t="shared" si="22"/>
        <v>43728.000000001608</v>
      </c>
      <c r="F666" s="53">
        <v>663</v>
      </c>
      <c r="G666" s="53" t="s">
        <v>466</v>
      </c>
      <c r="H666" s="54" t="e">
        <f>NA()</f>
        <v>#N/A</v>
      </c>
      <c r="I666" s="50">
        <f t="shared" si="23"/>
        <v>43728.000000001608</v>
      </c>
    </row>
    <row r="667" spans="1:9" ht="15" thickBot="1" x14ac:dyDescent="0.25">
      <c r="A667" s="53">
        <v>664</v>
      </c>
      <c r="B667" s="53" t="s">
        <v>467</v>
      </c>
      <c r="C667" s="54">
        <v>101.13</v>
      </c>
      <c r="D667" s="50">
        <f t="shared" si="22"/>
        <v>43727.958333334944</v>
      </c>
      <c r="F667" s="53">
        <v>664</v>
      </c>
      <c r="G667" s="53" t="s">
        <v>467</v>
      </c>
      <c r="H667" s="54" t="e">
        <f>NA()</f>
        <v>#N/A</v>
      </c>
      <c r="I667" s="50">
        <f t="shared" si="23"/>
        <v>43727.958333334944</v>
      </c>
    </row>
    <row r="668" spans="1:9" ht="15" thickBot="1" x14ac:dyDescent="0.25">
      <c r="A668" s="53">
        <v>665</v>
      </c>
      <c r="B668" s="53" t="s">
        <v>468</v>
      </c>
      <c r="C668" s="54">
        <v>101.15</v>
      </c>
      <c r="D668" s="50">
        <f t="shared" si="22"/>
        <v>43727.91666666828</v>
      </c>
      <c r="F668" s="53">
        <v>665</v>
      </c>
      <c r="G668" s="53" t="s">
        <v>468</v>
      </c>
      <c r="H668" s="54" t="e">
        <f>NA()</f>
        <v>#N/A</v>
      </c>
      <c r="I668" s="50">
        <f t="shared" si="23"/>
        <v>43727.91666666828</v>
      </c>
    </row>
    <row r="669" spans="1:9" ht="15" thickBot="1" x14ac:dyDescent="0.25">
      <c r="A669" s="53">
        <v>666</v>
      </c>
      <c r="B669" s="53" t="s">
        <v>469</v>
      </c>
      <c r="C669" s="54">
        <v>101.14</v>
      </c>
      <c r="D669" s="50">
        <f t="shared" si="22"/>
        <v>43727.875000001615</v>
      </c>
      <c r="F669" s="53">
        <v>666</v>
      </c>
      <c r="G669" s="53" t="s">
        <v>469</v>
      </c>
      <c r="H669" s="54" t="e">
        <f>NA()</f>
        <v>#N/A</v>
      </c>
      <c r="I669" s="50">
        <f t="shared" si="23"/>
        <v>43727.875000001615</v>
      </c>
    </row>
    <row r="670" spans="1:9" ht="15" thickBot="1" x14ac:dyDescent="0.25">
      <c r="A670" s="53">
        <v>667</v>
      </c>
      <c r="B670" s="53" t="s">
        <v>470</v>
      </c>
      <c r="C670" s="54">
        <v>101.14</v>
      </c>
      <c r="D670" s="50">
        <f t="shared" si="22"/>
        <v>43727.833333334951</v>
      </c>
      <c r="F670" s="53">
        <v>667</v>
      </c>
      <c r="G670" s="53" t="s">
        <v>470</v>
      </c>
      <c r="H670" s="54" t="e">
        <f>NA()</f>
        <v>#N/A</v>
      </c>
      <c r="I670" s="50">
        <f t="shared" si="23"/>
        <v>43727.833333334951</v>
      </c>
    </row>
    <row r="671" spans="1:9" ht="15" thickBot="1" x14ac:dyDescent="0.25">
      <c r="A671" s="53">
        <v>668</v>
      </c>
      <c r="B671" s="53" t="s">
        <v>471</v>
      </c>
      <c r="C671" s="54">
        <v>101.16</v>
      </c>
      <c r="D671" s="50">
        <f t="shared" si="22"/>
        <v>43727.791666668287</v>
      </c>
      <c r="F671" s="53">
        <v>668</v>
      </c>
      <c r="G671" s="53" t="s">
        <v>471</v>
      </c>
      <c r="H671" s="54" t="e">
        <f>NA()</f>
        <v>#N/A</v>
      </c>
      <c r="I671" s="50">
        <f t="shared" si="23"/>
        <v>43727.791666668287</v>
      </c>
    </row>
    <row r="672" spans="1:9" ht="15" thickBot="1" x14ac:dyDescent="0.25">
      <c r="A672" s="53">
        <v>669</v>
      </c>
      <c r="B672" s="53" t="s">
        <v>472</v>
      </c>
      <c r="C672" s="54">
        <v>101.18</v>
      </c>
      <c r="D672" s="50">
        <f t="shared" si="22"/>
        <v>43727.750000001623</v>
      </c>
      <c r="F672" s="53">
        <v>669</v>
      </c>
      <c r="G672" s="53" t="s">
        <v>472</v>
      </c>
      <c r="H672" s="54" t="e">
        <f>NA()</f>
        <v>#N/A</v>
      </c>
      <c r="I672" s="50">
        <f t="shared" si="23"/>
        <v>43727.750000001623</v>
      </c>
    </row>
    <row r="673" spans="1:9" ht="15" thickBot="1" x14ac:dyDescent="0.25">
      <c r="A673" s="53">
        <v>670</v>
      </c>
      <c r="B673" s="53" t="s">
        <v>473</v>
      </c>
      <c r="C673" s="54">
        <v>101.18</v>
      </c>
      <c r="D673" s="50">
        <f t="shared" si="22"/>
        <v>43727.708333334958</v>
      </c>
      <c r="F673" s="53">
        <v>670</v>
      </c>
      <c r="G673" s="53" t="s">
        <v>473</v>
      </c>
      <c r="H673" s="54" t="e">
        <f>NA()</f>
        <v>#N/A</v>
      </c>
      <c r="I673" s="50">
        <f t="shared" si="23"/>
        <v>43727.708333334958</v>
      </c>
    </row>
    <row r="674" spans="1:9" ht="15" thickBot="1" x14ac:dyDescent="0.25">
      <c r="A674" s="53">
        <v>671</v>
      </c>
      <c r="B674" s="53" t="s">
        <v>474</v>
      </c>
      <c r="C674" s="54">
        <v>101.2</v>
      </c>
      <c r="D674" s="50">
        <f t="shared" si="22"/>
        <v>43727.666666668294</v>
      </c>
      <c r="F674" s="53">
        <v>671</v>
      </c>
      <c r="G674" s="53" t="s">
        <v>474</v>
      </c>
      <c r="H674" s="54" t="e">
        <f>NA()</f>
        <v>#N/A</v>
      </c>
      <c r="I674" s="50">
        <f t="shared" si="23"/>
        <v>43727.666666668294</v>
      </c>
    </row>
    <row r="675" spans="1:9" ht="15" thickBot="1" x14ac:dyDescent="0.25">
      <c r="A675" s="53">
        <v>672</v>
      </c>
      <c r="B675" s="53" t="s">
        <v>475</v>
      </c>
      <c r="C675" s="54">
        <v>101.21</v>
      </c>
      <c r="D675" s="50">
        <f t="shared" si="22"/>
        <v>43727.62500000163</v>
      </c>
      <c r="F675" s="53">
        <v>672</v>
      </c>
      <c r="G675" s="53" t="s">
        <v>475</v>
      </c>
      <c r="H675" s="54" t="e">
        <f>NA()</f>
        <v>#N/A</v>
      </c>
      <c r="I675" s="50">
        <f t="shared" si="23"/>
        <v>43727.62500000163</v>
      </c>
    </row>
    <row r="676" spans="1:9" ht="15" thickBot="1" x14ac:dyDescent="0.25">
      <c r="A676" s="53">
        <v>673</v>
      </c>
      <c r="B676" s="53" t="s">
        <v>476</v>
      </c>
      <c r="C676" s="54">
        <v>101.22</v>
      </c>
      <c r="D676" s="50">
        <f t="shared" si="22"/>
        <v>43727.583333334966</v>
      </c>
      <c r="F676" s="53">
        <v>673</v>
      </c>
      <c r="G676" s="53" t="s">
        <v>476</v>
      </c>
      <c r="H676" s="54" t="e">
        <f>NA()</f>
        <v>#N/A</v>
      </c>
      <c r="I676" s="50">
        <f t="shared" si="23"/>
        <v>43727.583333334966</v>
      </c>
    </row>
    <row r="677" spans="1:9" ht="15" thickBot="1" x14ac:dyDescent="0.25">
      <c r="A677" s="53">
        <v>674</v>
      </c>
      <c r="B677" s="53" t="s">
        <v>477</v>
      </c>
      <c r="C677" s="54">
        <v>101.22</v>
      </c>
      <c r="D677" s="50">
        <f t="shared" si="22"/>
        <v>43727.541666668301</v>
      </c>
      <c r="F677" s="53">
        <v>674</v>
      </c>
      <c r="G677" s="53" t="s">
        <v>477</v>
      </c>
      <c r="H677" s="54" t="e">
        <f>NA()</f>
        <v>#N/A</v>
      </c>
      <c r="I677" s="50">
        <f t="shared" si="23"/>
        <v>43727.541666668301</v>
      </c>
    </row>
    <row r="678" spans="1:9" ht="15" thickBot="1" x14ac:dyDescent="0.25">
      <c r="A678" s="53">
        <v>675</v>
      </c>
      <c r="B678" s="53" t="s">
        <v>478</v>
      </c>
      <c r="C678" s="54">
        <v>101.25</v>
      </c>
      <c r="D678" s="50">
        <f t="shared" si="22"/>
        <v>43727.500000001637</v>
      </c>
      <c r="F678" s="53">
        <v>675</v>
      </c>
      <c r="G678" s="53" t="s">
        <v>478</v>
      </c>
      <c r="H678" s="54" t="e">
        <f>NA()</f>
        <v>#N/A</v>
      </c>
      <c r="I678" s="50">
        <f t="shared" si="23"/>
        <v>43727.500000001637</v>
      </c>
    </row>
    <row r="679" spans="1:9" ht="15" thickBot="1" x14ac:dyDescent="0.25">
      <c r="A679" s="53">
        <v>676</v>
      </c>
      <c r="B679" s="53" t="s">
        <v>479</v>
      </c>
      <c r="C679" s="54">
        <v>101.27</v>
      </c>
      <c r="D679" s="50">
        <f t="shared" si="22"/>
        <v>43727.458333334973</v>
      </c>
      <c r="F679" s="53">
        <v>676</v>
      </c>
      <c r="G679" s="53" t="s">
        <v>479</v>
      </c>
      <c r="H679" s="54" t="e">
        <f>NA()</f>
        <v>#N/A</v>
      </c>
      <c r="I679" s="50">
        <f t="shared" si="23"/>
        <v>43727.458333334973</v>
      </c>
    </row>
    <row r="680" spans="1:9" ht="15" thickBot="1" x14ac:dyDescent="0.25">
      <c r="A680" s="53">
        <v>677</v>
      </c>
      <c r="B680" s="53" t="s">
        <v>480</v>
      </c>
      <c r="C680" s="54">
        <v>101.28</v>
      </c>
      <c r="D680" s="50">
        <f t="shared" si="22"/>
        <v>43727.416666668309</v>
      </c>
      <c r="F680" s="53">
        <v>677</v>
      </c>
      <c r="G680" s="53" t="s">
        <v>480</v>
      </c>
      <c r="H680" s="54" t="e">
        <f>NA()</f>
        <v>#N/A</v>
      </c>
      <c r="I680" s="50">
        <f t="shared" si="23"/>
        <v>43727.416666668309</v>
      </c>
    </row>
    <row r="681" spans="1:9" ht="15" thickBot="1" x14ac:dyDescent="0.25">
      <c r="A681" s="53">
        <v>678</v>
      </c>
      <c r="B681" s="53" t="s">
        <v>481</v>
      </c>
      <c r="C681" s="54">
        <v>101.29</v>
      </c>
      <c r="D681" s="50">
        <f t="shared" si="22"/>
        <v>43727.375000001644</v>
      </c>
      <c r="F681" s="53">
        <v>678</v>
      </c>
      <c r="G681" s="53" t="s">
        <v>481</v>
      </c>
      <c r="H681" s="54" t="e">
        <f>NA()</f>
        <v>#N/A</v>
      </c>
      <c r="I681" s="50">
        <f t="shared" si="23"/>
        <v>43727.375000001644</v>
      </c>
    </row>
    <row r="682" spans="1:9" ht="15" thickBot="1" x14ac:dyDescent="0.25">
      <c r="A682" s="53">
        <v>679</v>
      </c>
      <c r="B682" s="53" t="s">
        <v>482</v>
      </c>
      <c r="C682" s="54">
        <v>101.3</v>
      </c>
      <c r="D682" s="50">
        <f t="shared" si="22"/>
        <v>43727.33333333498</v>
      </c>
      <c r="F682" s="53">
        <v>679</v>
      </c>
      <c r="G682" s="53" t="s">
        <v>482</v>
      </c>
      <c r="H682" s="54" t="e">
        <f>NA()</f>
        <v>#N/A</v>
      </c>
      <c r="I682" s="50">
        <f t="shared" si="23"/>
        <v>43727.33333333498</v>
      </c>
    </row>
    <row r="683" spans="1:9" ht="15" thickBot="1" x14ac:dyDescent="0.25">
      <c r="A683" s="53">
        <v>680</v>
      </c>
      <c r="B683" s="53" t="s">
        <v>483</v>
      </c>
      <c r="C683" s="54">
        <v>101.32</v>
      </c>
      <c r="D683" s="50">
        <f t="shared" si="22"/>
        <v>43727.291666668316</v>
      </c>
      <c r="F683" s="53">
        <v>680</v>
      </c>
      <c r="G683" s="53" t="s">
        <v>483</v>
      </c>
      <c r="H683" s="54" t="e">
        <f>NA()</f>
        <v>#N/A</v>
      </c>
      <c r="I683" s="50">
        <f t="shared" si="23"/>
        <v>43727.291666668316</v>
      </c>
    </row>
    <row r="684" spans="1:9" ht="15" thickBot="1" x14ac:dyDescent="0.25">
      <c r="A684" s="53">
        <v>681</v>
      </c>
      <c r="B684" s="53" t="s">
        <v>484</v>
      </c>
      <c r="C684" s="54">
        <v>101.34</v>
      </c>
      <c r="D684" s="50">
        <f t="shared" si="22"/>
        <v>43727.250000001652</v>
      </c>
      <c r="F684" s="53">
        <v>681</v>
      </c>
      <c r="G684" s="53" t="s">
        <v>484</v>
      </c>
      <c r="H684" s="54" t="e">
        <f>NA()</f>
        <v>#N/A</v>
      </c>
      <c r="I684" s="50">
        <f t="shared" si="23"/>
        <v>43727.250000001652</v>
      </c>
    </row>
    <row r="685" spans="1:9" ht="15" thickBot="1" x14ac:dyDescent="0.25">
      <c r="A685" s="53">
        <v>682</v>
      </c>
      <c r="B685" s="53" t="s">
        <v>485</v>
      </c>
      <c r="C685" s="54">
        <v>101.34</v>
      </c>
      <c r="D685" s="50">
        <f t="shared" si="22"/>
        <v>43727.208333334987</v>
      </c>
      <c r="F685" s="53">
        <v>682</v>
      </c>
      <c r="G685" s="53" t="s">
        <v>485</v>
      </c>
      <c r="H685" s="54" t="e">
        <f>NA()</f>
        <v>#N/A</v>
      </c>
      <c r="I685" s="50">
        <f t="shared" si="23"/>
        <v>43727.208333334987</v>
      </c>
    </row>
    <row r="686" spans="1:9" ht="15" thickBot="1" x14ac:dyDescent="0.25">
      <c r="A686" s="53">
        <v>683</v>
      </c>
      <c r="B686" s="53" t="s">
        <v>486</v>
      </c>
      <c r="C686" s="54">
        <v>101.36</v>
      </c>
      <c r="D686" s="50">
        <f t="shared" si="22"/>
        <v>43727.166666668323</v>
      </c>
      <c r="F686" s="53">
        <v>683</v>
      </c>
      <c r="G686" s="53" t="s">
        <v>486</v>
      </c>
      <c r="H686" s="54" t="e">
        <f>NA()</f>
        <v>#N/A</v>
      </c>
      <c r="I686" s="50">
        <f t="shared" si="23"/>
        <v>43727.166666668323</v>
      </c>
    </row>
    <row r="687" spans="1:9" ht="15" thickBot="1" x14ac:dyDescent="0.25">
      <c r="A687" s="53">
        <v>684</v>
      </c>
      <c r="B687" s="53" t="s">
        <v>487</v>
      </c>
      <c r="C687" s="54">
        <v>101.39</v>
      </c>
      <c r="D687" s="50">
        <f t="shared" si="22"/>
        <v>43727.125000001659</v>
      </c>
      <c r="F687" s="53">
        <v>684</v>
      </c>
      <c r="G687" s="53" t="s">
        <v>487</v>
      </c>
      <c r="H687" s="54" t="e">
        <f>NA()</f>
        <v>#N/A</v>
      </c>
      <c r="I687" s="50">
        <f t="shared" si="23"/>
        <v>43727.125000001659</v>
      </c>
    </row>
    <row r="688" spans="1:9" ht="15" thickBot="1" x14ac:dyDescent="0.25">
      <c r="A688" s="53">
        <v>685</v>
      </c>
      <c r="B688" s="53" t="s">
        <v>488</v>
      </c>
      <c r="C688" s="54">
        <v>101.39</v>
      </c>
      <c r="D688" s="50">
        <f t="shared" si="22"/>
        <v>43727.083333334995</v>
      </c>
      <c r="F688" s="53">
        <v>685</v>
      </c>
      <c r="G688" s="53" t="s">
        <v>488</v>
      </c>
      <c r="H688" s="54" t="e">
        <f>NA()</f>
        <v>#N/A</v>
      </c>
      <c r="I688" s="50">
        <f t="shared" si="23"/>
        <v>43727.083333334995</v>
      </c>
    </row>
    <row r="689" spans="1:9" ht="15" thickBot="1" x14ac:dyDescent="0.25">
      <c r="A689" s="53">
        <v>686</v>
      </c>
      <c r="B689" s="53" t="s">
        <v>489</v>
      </c>
      <c r="C689" s="54">
        <v>101.42</v>
      </c>
      <c r="D689" s="50">
        <f t="shared" si="22"/>
        <v>43727.04166666833</v>
      </c>
      <c r="F689" s="53">
        <v>686</v>
      </c>
      <c r="G689" s="53" t="s">
        <v>489</v>
      </c>
      <c r="H689" s="54" t="e">
        <f>NA()</f>
        <v>#N/A</v>
      </c>
      <c r="I689" s="50">
        <f t="shared" si="23"/>
        <v>43727.04166666833</v>
      </c>
    </row>
    <row r="690" spans="1:9" ht="15" thickBot="1" x14ac:dyDescent="0.25">
      <c r="A690" s="53">
        <v>687</v>
      </c>
      <c r="B690" s="53" t="s">
        <v>490</v>
      </c>
      <c r="C690" s="54">
        <v>101.44</v>
      </c>
      <c r="D690" s="50">
        <f t="shared" si="22"/>
        <v>43727.000000001666</v>
      </c>
      <c r="F690" s="53">
        <v>687</v>
      </c>
      <c r="G690" s="53" t="s">
        <v>490</v>
      </c>
      <c r="H690" s="54" t="e">
        <f>NA()</f>
        <v>#N/A</v>
      </c>
      <c r="I690" s="50">
        <f t="shared" si="23"/>
        <v>43727.000000001666</v>
      </c>
    </row>
    <row r="691" spans="1:9" ht="15" thickBot="1" x14ac:dyDescent="0.25">
      <c r="A691" s="53">
        <v>688</v>
      </c>
      <c r="B691" s="53" t="s">
        <v>491</v>
      </c>
      <c r="C691" s="54">
        <v>101.44</v>
      </c>
      <c r="D691" s="50">
        <f t="shared" si="22"/>
        <v>43726.958333335002</v>
      </c>
      <c r="F691" s="53">
        <v>688</v>
      </c>
      <c r="G691" s="53" t="s">
        <v>491</v>
      </c>
      <c r="H691" s="54" t="e">
        <f>NA()</f>
        <v>#N/A</v>
      </c>
      <c r="I691" s="50">
        <f t="shared" si="23"/>
        <v>43726.958333335002</v>
      </c>
    </row>
    <row r="692" spans="1:9" ht="15" thickBot="1" x14ac:dyDescent="0.25">
      <c r="A692" s="53">
        <v>689</v>
      </c>
      <c r="B692" s="53" t="s">
        <v>492</v>
      </c>
      <c r="C692" s="54">
        <v>101.47</v>
      </c>
      <c r="D692" s="50">
        <f t="shared" si="22"/>
        <v>43726.916666668338</v>
      </c>
      <c r="F692" s="53">
        <v>689</v>
      </c>
      <c r="G692" s="53" t="s">
        <v>492</v>
      </c>
      <c r="H692" s="54" t="e">
        <f>NA()</f>
        <v>#N/A</v>
      </c>
      <c r="I692" s="50">
        <f t="shared" si="23"/>
        <v>43726.916666668338</v>
      </c>
    </row>
    <row r="693" spans="1:9" ht="15" thickBot="1" x14ac:dyDescent="0.25">
      <c r="A693" s="53">
        <v>690</v>
      </c>
      <c r="B693" s="53" t="s">
        <v>493</v>
      </c>
      <c r="C693" s="54">
        <v>101.48</v>
      </c>
      <c r="D693" s="50">
        <f t="shared" si="22"/>
        <v>43726.875000001673</v>
      </c>
      <c r="F693" s="53">
        <v>690</v>
      </c>
      <c r="G693" s="53" t="s">
        <v>493</v>
      </c>
      <c r="H693" s="54" t="e">
        <f>NA()</f>
        <v>#N/A</v>
      </c>
      <c r="I693" s="50">
        <f t="shared" si="23"/>
        <v>43726.875000001673</v>
      </c>
    </row>
    <row r="694" spans="1:9" ht="15" thickBot="1" x14ac:dyDescent="0.25">
      <c r="A694" s="53">
        <v>691</v>
      </c>
      <c r="B694" s="53" t="s">
        <v>494</v>
      </c>
      <c r="C694" s="54">
        <v>101.49</v>
      </c>
      <c r="D694" s="50">
        <f t="shared" si="22"/>
        <v>43726.833333335009</v>
      </c>
      <c r="F694" s="53">
        <v>691</v>
      </c>
      <c r="G694" s="53" t="s">
        <v>494</v>
      </c>
      <c r="H694" s="54" t="e">
        <f>NA()</f>
        <v>#N/A</v>
      </c>
      <c r="I694" s="50">
        <f t="shared" si="23"/>
        <v>43726.833333335009</v>
      </c>
    </row>
    <row r="695" spans="1:9" ht="15" thickBot="1" x14ac:dyDescent="0.25">
      <c r="A695" s="53">
        <v>692</v>
      </c>
      <c r="B695" s="53" t="s">
        <v>495</v>
      </c>
      <c r="C695" s="54">
        <v>101.51</v>
      </c>
      <c r="D695" s="50">
        <f t="shared" si="22"/>
        <v>43726.791666668345</v>
      </c>
      <c r="F695" s="53">
        <v>692</v>
      </c>
      <c r="G695" s="53" t="s">
        <v>495</v>
      </c>
      <c r="H695" s="54" t="e">
        <f>NA()</f>
        <v>#N/A</v>
      </c>
      <c r="I695" s="50">
        <f t="shared" si="23"/>
        <v>43726.791666668345</v>
      </c>
    </row>
    <row r="696" spans="1:9" ht="15" thickBot="1" x14ac:dyDescent="0.25">
      <c r="A696" s="53">
        <v>693</v>
      </c>
      <c r="B696" s="53" t="s">
        <v>496</v>
      </c>
      <c r="C696" s="54">
        <v>101.54</v>
      </c>
      <c r="D696" s="50">
        <f t="shared" si="22"/>
        <v>43726.750000001681</v>
      </c>
      <c r="F696" s="53">
        <v>693</v>
      </c>
      <c r="G696" s="53" t="s">
        <v>496</v>
      </c>
      <c r="H696" s="54" t="e">
        <f>NA()</f>
        <v>#N/A</v>
      </c>
      <c r="I696" s="50">
        <f t="shared" si="23"/>
        <v>43726.750000001681</v>
      </c>
    </row>
    <row r="697" spans="1:9" ht="15" thickBot="1" x14ac:dyDescent="0.25">
      <c r="A697" s="53">
        <v>694</v>
      </c>
      <c r="B697" s="53" t="s">
        <v>497</v>
      </c>
      <c r="C697" s="54">
        <v>101.54</v>
      </c>
      <c r="D697" s="50">
        <f t="shared" si="22"/>
        <v>43726.708333335017</v>
      </c>
      <c r="F697" s="53">
        <v>694</v>
      </c>
      <c r="G697" s="53" t="s">
        <v>497</v>
      </c>
      <c r="H697" s="54" t="e">
        <f>NA()</f>
        <v>#N/A</v>
      </c>
      <c r="I697" s="50">
        <f t="shared" si="23"/>
        <v>43726.708333335017</v>
      </c>
    </row>
    <row r="698" spans="1:9" ht="15" thickBot="1" x14ac:dyDescent="0.25">
      <c r="A698" s="53">
        <v>695</v>
      </c>
      <c r="B698" s="53" t="s">
        <v>498</v>
      </c>
      <c r="C698" s="54">
        <v>101.57</v>
      </c>
      <c r="D698" s="50">
        <f t="shared" si="22"/>
        <v>43726.666666668352</v>
      </c>
      <c r="F698" s="53">
        <v>695</v>
      </c>
      <c r="G698" s="53" t="s">
        <v>498</v>
      </c>
      <c r="H698" s="54" t="e">
        <f>NA()</f>
        <v>#N/A</v>
      </c>
      <c r="I698" s="50">
        <f t="shared" si="23"/>
        <v>43726.666666668352</v>
      </c>
    </row>
    <row r="699" spans="1:9" ht="15" thickBot="1" x14ac:dyDescent="0.25">
      <c r="A699" s="53">
        <v>696</v>
      </c>
      <c r="B699" s="53" t="s">
        <v>499</v>
      </c>
      <c r="C699" s="54">
        <v>101.57</v>
      </c>
      <c r="D699" s="50">
        <f t="shared" si="22"/>
        <v>43726.625000001688</v>
      </c>
      <c r="F699" s="53">
        <v>696</v>
      </c>
      <c r="G699" s="53" t="s">
        <v>499</v>
      </c>
      <c r="H699" s="54" t="e">
        <f>NA()</f>
        <v>#N/A</v>
      </c>
      <c r="I699" s="50">
        <f t="shared" si="23"/>
        <v>43726.625000001688</v>
      </c>
    </row>
    <row r="700" spans="1:9" ht="15" thickBot="1" x14ac:dyDescent="0.25">
      <c r="A700" s="53">
        <v>697</v>
      </c>
      <c r="B700" s="53" t="s">
        <v>500</v>
      </c>
      <c r="C700" s="54">
        <v>101.6</v>
      </c>
      <c r="D700" s="50">
        <f t="shared" si="22"/>
        <v>43726.583333335024</v>
      </c>
      <c r="F700" s="53">
        <v>697</v>
      </c>
      <c r="G700" s="53" t="s">
        <v>500</v>
      </c>
      <c r="H700" s="54" t="e">
        <f>NA()</f>
        <v>#N/A</v>
      </c>
      <c r="I700" s="50">
        <f t="shared" si="23"/>
        <v>43726.583333335024</v>
      </c>
    </row>
    <row r="701" spans="1:9" ht="15" thickBot="1" x14ac:dyDescent="0.25">
      <c r="A701" s="53">
        <v>698</v>
      </c>
      <c r="B701" s="53" t="s">
        <v>501</v>
      </c>
      <c r="C701" s="54">
        <v>101.59</v>
      </c>
      <c r="D701" s="50">
        <f t="shared" si="22"/>
        <v>43726.54166666836</v>
      </c>
      <c r="F701" s="53">
        <v>698</v>
      </c>
      <c r="G701" s="53" t="s">
        <v>501</v>
      </c>
      <c r="H701" s="54" t="e">
        <f>NA()</f>
        <v>#N/A</v>
      </c>
      <c r="I701" s="50">
        <f t="shared" si="23"/>
        <v>43726.54166666836</v>
      </c>
    </row>
    <row r="702" spans="1:9" ht="15" thickBot="1" x14ac:dyDescent="0.25">
      <c r="A702" s="53">
        <v>699</v>
      </c>
      <c r="B702" s="53" t="s">
        <v>502</v>
      </c>
      <c r="C702" s="54">
        <v>101.63</v>
      </c>
      <c r="D702" s="50">
        <f t="shared" si="22"/>
        <v>43726.500000001695</v>
      </c>
      <c r="F702" s="53">
        <v>699</v>
      </c>
      <c r="G702" s="53" t="s">
        <v>502</v>
      </c>
      <c r="H702" s="54" t="e">
        <f>NA()</f>
        <v>#N/A</v>
      </c>
      <c r="I702" s="50">
        <f t="shared" si="23"/>
        <v>43726.500000001695</v>
      </c>
    </row>
    <row r="703" spans="1:9" ht="15" thickBot="1" x14ac:dyDescent="0.25">
      <c r="A703" s="53">
        <v>700</v>
      </c>
      <c r="B703" s="53" t="s">
        <v>503</v>
      </c>
      <c r="C703" s="54">
        <v>101.65</v>
      </c>
      <c r="D703" s="50">
        <f t="shared" si="22"/>
        <v>43726.458333335031</v>
      </c>
      <c r="F703" s="53">
        <v>700</v>
      </c>
      <c r="G703" s="53" t="s">
        <v>503</v>
      </c>
      <c r="H703" s="54" t="e">
        <f>NA()</f>
        <v>#N/A</v>
      </c>
      <c r="I703" s="50">
        <f t="shared" si="23"/>
        <v>43726.458333335031</v>
      </c>
    </row>
    <row r="704" spans="1:9" ht="15" thickBot="1" x14ac:dyDescent="0.25">
      <c r="A704" s="53">
        <v>701</v>
      </c>
      <c r="B704" s="53" t="s">
        <v>504</v>
      </c>
      <c r="C704" s="54">
        <v>101.68</v>
      </c>
      <c r="D704" s="50">
        <f t="shared" si="22"/>
        <v>43726.416666668367</v>
      </c>
      <c r="F704" s="53">
        <v>701</v>
      </c>
      <c r="G704" s="53" t="s">
        <v>504</v>
      </c>
      <c r="H704" s="54" t="e">
        <f>NA()</f>
        <v>#N/A</v>
      </c>
      <c r="I704" s="50">
        <f t="shared" si="23"/>
        <v>43726.416666668367</v>
      </c>
    </row>
    <row r="705" spans="1:9" ht="15" thickBot="1" x14ac:dyDescent="0.25">
      <c r="A705" s="53">
        <v>702</v>
      </c>
      <c r="B705" s="53" t="s">
        <v>505</v>
      </c>
      <c r="C705" s="54">
        <v>101.69</v>
      </c>
      <c r="D705" s="50">
        <f t="shared" si="22"/>
        <v>43726.375000001703</v>
      </c>
      <c r="F705" s="53">
        <v>702</v>
      </c>
      <c r="G705" s="53" t="s">
        <v>505</v>
      </c>
      <c r="H705" s="54" t="e">
        <f>NA()</f>
        <v>#N/A</v>
      </c>
      <c r="I705" s="50">
        <f t="shared" si="23"/>
        <v>43726.375000001703</v>
      </c>
    </row>
    <row r="706" spans="1:9" ht="15" thickBot="1" x14ac:dyDescent="0.25">
      <c r="A706" s="53">
        <v>703</v>
      </c>
      <c r="B706" s="53" t="s">
        <v>506</v>
      </c>
      <c r="C706" s="54">
        <v>101.7</v>
      </c>
      <c r="D706" s="50">
        <f t="shared" si="22"/>
        <v>43726.333333335038</v>
      </c>
      <c r="F706" s="53">
        <v>703</v>
      </c>
      <c r="G706" s="53" t="s">
        <v>506</v>
      </c>
      <c r="H706" s="54" t="e">
        <f>NA()</f>
        <v>#N/A</v>
      </c>
      <c r="I706" s="50">
        <f t="shared" si="23"/>
        <v>43726.333333335038</v>
      </c>
    </row>
    <row r="707" spans="1:9" ht="15" thickBot="1" x14ac:dyDescent="0.25">
      <c r="A707" s="53">
        <v>704</v>
      </c>
      <c r="B707" s="53" t="s">
        <v>507</v>
      </c>
      <c r="C707" s="54">
        <v>101.73</v>
      </c>
      <c r="D707" s="50">
        <f t="shared" si="22"/>
        <v>43726.291666668374</v>
      </c>
      <c r="F707" s="53">
        <v>704</v>
      </c>
      <c r="G707" s="53" t="s">
        <v>507</v>
      </c>
      <c r="H707" s="54" t="e">
        <f>NA()</f>
        <v>#N/A</v>
      </c>
      <c r="I707" s="50">
        <f t="shared" si="23"/>
        <v>43726.291666668374</v>
      </c>
    </row>
    <row r="708" spans="1:9" ht="15" thickBot="1" x14ac:dyDescent="0.25">
      <c r="A708" s="53">
        <v>705</v>
      </c>
      <c r="B708" s="53" t="s">
        <v>508</v>
      </c>
      <c r="C708" s="54">
        <v>101.74</v>
      </c>
      <c r="D708" s="50">
        <f t="shared" si="22"/>
        <v>43726.25000000171</v>
      </c>
      <c r="F708" s="53">
        <v>705</v>
      </c>
      <c r="G708" s="53" t="s">
        <v>508</v>
      </c>
      <c r="H708" s="54" t="e">
        <f>NA()</f>
        <v>#N/A</v>
      </c>
      <c r="I708" s="50">
        <f t="shared" si="23"/>
        <v>43726.25000000171</v>
      </c>
    </row>
    <row r="709" spans="1:9" ht="15" thickBot="1" x14ac:dyDescent="0.25">
      <c r="A709" s="53">
        <v>706</v>
      </c>
      <c r="B709" s="53" t="s">
        <v>509</v>
      </c>
      <c r="C709" s="54">
        <v>101.76</v>
      </c>
      <c r="D709" s="50">
        <f t="shared" si="22"/>
        <v>43726.208333335046</v>
      </c>
      <c r="F709" s="53">
        <v>706</v>
      </c>
      <c r="G709" s="53" t="s">
        <v>509</v>
      </c>
      <c r="H709" s="54" t="e">
        <f>NA()</f>
        <v>#N/A</v>
      </c>
      <c r="I709" s="50">
        <f t="shared" si="23"/>
        <v>43726.208333335046</v>
      </c>
    </row>
    <row r="710" spans="1:9" ht="15" thickBot="1" x14ac:dyDescent="0.25">
      <c r="A710" s="53">
        <v>707</v>
      </c>
      <c r="B710" s="53" t="s">
        <v>510</v>
      </c>
      <c r="C710" s="54">
        <v>101.8</v>
      </c>
      <c r="D710" s="50">
        <f t="shared" ref="D710:D737" si="24">D709-$D$3</f>
        <v>43726.166666668381</v>
      </c>
      <c r="F710" s="53">
        <v>707</v>
      </c>
      <c r="G710" s="53" t="s">
        <v>510</v>
      </c>
      <c r="H710" s="54" t="e">
        <f>NA()</f>
        <v>#N/A</v>
      </c>
      <c r="I710" s="50">
        <f t="shared" ref="I710:I737" si="25">I709-$D$3</f>
        <v>43726.166666668381</v>
      </c>
    </row>
    <row r="711" spans="1:9" ht="15" thickBot="1" x14ac:dyDescent="0.25">
      <c r="A711" s="53">
        <v>708</v>
      </c>
      <c r="B711" s="53" t="s">
        <v>511</v>
      </c>
      <c r="C711" s="54">
        <v>101.81</v>
      </c>
      <c r="D711" s="50">
        <f t="shared" si="24"/>
        <v>43726.125000001717</v>
      </c>
      <c r="F711" s="53">
        <v>708</v>
      </c>
      <c r="G711" s="53" t="s">
        <v>511</v>
      </c>
      <c r="H711" s="54" t="e">
        <f>NA()</f>
        <v>#N/A</v>
      </c>
      <c r="I711" s="50">
        <f t="shared" si="25"/>
        <v>43726.125000001717</v>
      </c>
    </row>
    <row r="712" spans="1:9" ht="15" thickBot="1" x14ac:dyDescent="0.25">
      <c r="A712" s="53">
        <v>709</v>
      </c>
      <c r="B712" s="53" t="s">
        <v>512</v>
      </c>
      <c r="C712" s="54">
        <v>101.82</v>
      </c>
      <c r="D712" s="50">
        <f t="shared" si="24"/>
        <v>43726.083333335053</v>
      </c>
      <c r="F712" s="53">
        <v>709</v>
      </c>
      <c r="G712" s="53" t="s">
        <v>512</v>
      </c>
      <c r="H712" s="54" t="e">
        <f>NA()</f>
        <v>#N/A</v>
      </c>
      <c r="I712" s="50">
        <f t="shared" si="25"/>
        <v>43726.083333335053</v>
      </c>
    </row>
    <row r="713" spans="1:9" ht="15" thickBot="1" x14ac:dyDescent="0.25">
      <c r="A713" s="53">
        <v>710</v>
      </c>
      <c r="B713" s="53" t="s">
        <v>513</v>
      </c>
      <c r="C713" s="54">
        <v>101.85</v>
      </c>
      <c r="D713" s="50">
        <f t="shared" si="24"/>
        <v>43726.041666668389</v>
      </c>
      <c r="F713" s="53">
        <v>710</v>
      </c>
      <c r="G713" s="53" t="s">
        <v>513</v>
      </c>
      <c r="H713" s="54" t="e">
        <f>NA()</f>
        <v>#N/A</v>
      </c>
      <c r="I713" s="50">
        <f t="shared" si="25"/>
        <v>43726.041666668389</v>
      </c>
    </row>
    <row r="714" spans="1:9" ht="15" thickBot="1" x14ac:dyDescent="0.25">
      <c r="A714" s="53">
        <v>711</v>
      </c>
      <c r="B714" s="53" t="s">
        <v>514</v>
      </c>
      <c r="C714" s="54">
        <v>101.85</v>
      </c>
      <c r="D714" s="50">
        <f t="shared" si="24"/>
        <v>43726.000000001724</v>
      </c>
      <c r="F714" s="53">
        <v>711</v>
      </c>
      <c r="G714" s="53" t="s">
        <v>514</v>
      </c>
      <c r="H714" s="54" t="e">
        <f>NA()</f>
        <v>#N/A</v>
      </c>
      <c r="I714" s="50">
        <f t="shared" si="25"/>
        <v>43726.000000001724</v>
      </c>
    </row>
    <row r="715" spans="1:9" ht="15" thickBot="1" x14ac:dyDescent="0.25">
      <c r="A715" s="53">
        <v>712</v>
      </c>
      <c r="B715" s="53" t="s">
        <v>515</v>
      </c>
      <c r="C715" s="54">
        <v>101.9</v>
      </c>
      <c r="D715" s="50">
        <f t="shared" si="24"/>
        <v>43725.95833333506</v>
      </c>
      <c r="F715" s="53">
        <v>712</v>
      </c>
      <c r="G715" s="53" t="s">
        <v>515</v>
      </c>
      <c r="H715" s="54" t="e">
        <f>NA()</f>
        <v>#N/A</v>
      </c>
      <c r="I715" s="50">
        <f t="shared" si="25"/>
        <v>43725.95833333506</v>
      </c>
    </row>
    <row r="716" spans="1:9" ht="15" thickBot="1" x14ac:dyDescent="0.25">
      <c r="A716" s="53">
        <v>713</v>
      </c>
      <c r="B716" s="53" t="s">
        <v>516</v>
      </c>
      <c r="C716" s="54">
        <v>101.92</v>
      </c>
      <c r="D716" s="50">
        <f t="shared" si="24"/>
        <v>43725.916666668396</v>
      </c>
      <c r="F716" s="53">
        <v>713</v>
      </c>
      <c r="G716" s="53" t="s">
        <v>516</v>
      </c>
      <c r="H716" s="54" t="e">
        <f>NA()</f>
        <v>#N/A</v>
      </c>
      <c r="I716" s="50">
        <f t="shared" si="25"/>
        <v>43725.916666668396</v>
      </c>
    </row>
    <row r="717" spans="1:9" ht="15" thickBot="1" x14ac:dyDescent="0.25">
      <c r="A717" s="53">
        <v>714</v>
      </c>
      <c r="B717" s="53" t="s">
        <v>517</v>
      </c>
      <c r="C717" s="54">
        <v>101.93</v>
      </c>
      <c r="D717" s="50">
        <f t="shared" si="24"/>
        <v>43725.875000001732</v>
      </c>
      <c r="F717" s="53">
        <v>714</v>
      </c>
      <c r="G717" s="53" t="s">
        <v>517</v>
      </c>
      <c r="H717" s="54" t="e">
        <f>NA()</f>
        <v>#N/A</v>
      </c>
      <c r="I717" s="50">
        <f t="shared" si="25"/>
        <v>43725.875000001732</v>
      </c>
    </row>
    <row r="718" spans="1:9" ht="15" thickBot="1" x14ac:dyDescent="0.25">
      <c r="A718" s="53">
        <v>715</v>
      </c>
      <c r="B718" s="53" t="s">
        <v>518</v>
      </c>
      <c r="C718" s="54">
        <v>101.97</v>
      </c>
      <c r="D718" s="50">
        <f t="shared" si="24"/>
        <v>43725.833333335067</v>
      </c>
      <c r="F718" s="53">
        <v>715</v>
      </c>
      <c r="G718" s="53" t="s">
        <v>518</v>
      </c>
      <c r="H718" s="54" t="e">
        <f>NA()</f>
        <v>#N/A</v>
      </c>
      <c r="I718" s="50">
        <f t="shared" si="25"/>
        <v>43725.833333335067</v>
      </c>
    </row>
    <row r="719" spans="1:9" ht="15" thickBot="1" x14ac:dyDescent="0.25">
      <c r="A719" s="53">
        <v>716</v>
      </c>
      <c r="B719" s="53" t="s">
        <v>519</v>
      </c>
      <c r="C719" s="54">
        <v>101.97</v>
      </c>
      <c r="D719" s="50">
        <f t="shared" si="24"/>
        <v>43725.791666668403</v>
      </c>
      <c r="F719" s="53">
        <v>716</v>
      </c>
      <c r="G719" s="53" t="s">
        <v>519</v>
      </c>
      <c r="H719" s="54" t="e">
        <f>NA()</f>
        <v>#N/A</v>
      </c>
      <c r="I719" s="50">
        <f t="shared" si="25"/>
        <v>43725.791666668403</v>
      </c>
    </row>
    <row r="720" spans="1:9" ht="15" thickBot="1" x14ac:dyDescent="0.25">
      <c r="A720" s="53">
        <v>717</v>
      </c>
      <c r="B720" s="53" t="s">
        <v>520</v>
      </c>
      <c r="C720" s="54">
        <v>101.99</v>
      </c>
      <c r="D720" s="50">
        <f t="shared" si="24"/>
        <v>43725.750000001739</v>
      </c>
      <c r="F720" s="53">
        <v>717</v>
      </c>
      <c r="G720" s="53" t="s">
        <v>520</v>
      </c>
      <c r="H720" s="54" t="e">
        <f>NA()</f>
        <v>#N/A</v>
      </c>
      <c r="I720" s="50">
        <f t="shared" si="25"/>
        <v>43725.750000001739</v>
      </c>
    </row>
    <row r="721" spans="1:9" ht="15" thickBot="1" x14ac:dyDescent="0.25">
      <c r="A721" s="53">
        <v>718</v>
      </c>
      <c r="B721" s="53" t="s">
        <v>521</v>
      </c>
      <c r="C721" s="54">
        <v>102.02</v>
      </c>
      <c r="D721" s="50">
        <f t="shared" si="24"/>
        <v>43725.708333335075</v>
      </c>
      <c r="F721" s="53">
        <v>718</v>
      </c>
      <c r="G721" s="53" t="s">
        <v>521</v>
      </c>
      <c r="H721" s="54" t="e">
        <f>NA()</f>
        <v>#N/A</v>
      </c>
      <c r="I721" s="50">
        <f t="shared" si="25"/>
        <v>43725.708333335075</v>
      </c>
    </row>
    <row r="722" spans="1:9" ht="15" thickBot="1" x14ac:dyDescent="0.25">
      <c r="A722" s="53">
        <v>719</v>
      </c>
      <c r="B722" s="53" t="s">
        <v>522</v>
      </c>
      <c r="C722" s="54">
        <v>102.04</v>
      </c>
      <c r="D722" s="50">
        <f t="shared" si="24"/>
        <v>43725.66666666841</v>
      </c>
      <c r="F722" s="53">
        <v>719</v>
      </c>
      <c r="G722" s="53" t="s">
        <v>522</v>
      </c>
      <c r="H722" s="54" t="e">
        <f>NA()</f>
        <v>#N/A</v>
      </c>
      <c r="I722" s="50">
        <f t="shared" si="25"/>
        <v>43725.66666666841</v>
      </c>
    </row>
    <row r="723" spans="1:9" ht="15" thickBot="1" x14ac:dyDescent="0.25">
      <c r="A723" s="53">
        <v>720</v>
      </c>
      <c r="B723" s="53" t="s">
        <v>523</v>
      </c>
      <c r="C723" s="54">
        <v>102.05</v>
      </c>
      <c r="D723" s="50">
        <f t="shared" si="24"/>
        <v>43725.625000001746</v>
      </c>
      <c r="F723" s="53">
        <v>720</v>
      </c>
      <c r="G723" s="53" t="s">
        <v>523</v>
      </c>
      <c r="H723" s="54" t="e">
        <f>NA()</f>
        <v>#N/A</v>
      </c>
      <c r="I723" s="50">
        <f t="shared" si="25"/>
        <v>43725.625000001746</v>
      </c>
    </row>
    <row r="724" spans="1:9" ht="15" thickBot="1" x14ac:dyDescent="0.25">
      <c r="A724" s="53">
        <v>721</v>
      </c>
      <c r="B724" s="53" t="s">
        <v>524</v>
      </c>
      <c r="C724" s="54">
        <v>102.07</v>
      </c>
      <c r="D724" s="50">
        <f t="shared" si="24"/>
        <v>43725.583333335082</v>
      </c>
      <c r="F724" s="53">
        <v>721</v>
      </c>
      <c r="G724" s="53" t="s">
        <v>524</v>
      </c>
      <c r="H724" s="54" t="e">
        <f>NA()</f>
        <v>#N/A</v>
      </c>
      <c r="I724" s="50">
        <f t="shared" si="25"/>
        <v>43725.583333335082</v>
      </c>
    </row>
    <row r="725" spans="1:9" ht="15" thickBot="1" x14ac:dyDescent="0.25">
      <c r="A725" s="53">
        <v>722</v>
      </c>
      <c r="B725" s="53" t="s">
        <v>525</v>
      </c>
      <c r="C725" s="54">
        <v>102.1</v>
      </c>
      <c r="D725" s="50">
        <f t="shared" si="24"/>
        <v>43725.541666668418</v>
      </c>
      <c r="F725" s="53">
        <v>722</v>
      </c>
      <c r="G725" s="53" t="s">
        <v>525</v>
      </c>
      <c r="H725" s="54" t="e">
        <f>NA()</f>
        <v>#N/A</v>
      </c>
      <c r="I725" s="50">
        <f t="shared" si="25"/>
        <v>43725.541666668418</v>
      </c>
    </row>
    <row r="726" spans="1:9" ht="15" thickBot="1" x14ac:dyDescent="0.25">
      <c r="A726" s="53">
        <v>723</v>
      </c>
      <c r="B726" s="53" t="s">
        <v>526</v>
      </c>
      <c r="C726" s="54">
        <v>102.12</v>
      </c>
      <c r="D726" s="50">
        <f t="shared" si="24"/>
        <v>43725.500000001754</v>
      </c>
      <c r="F726" s="53">
        <v>723</v>
      </c>
      <c r="G726" s="53" t="s">
        <v>526</v>
      </c>
      <c r="H726" s="54" t="e">
        <f>NA()</f>
        <v>#N/A</v>
      </c>
      <c r="I726" s="50">
        <f t="shared" si="25"/>
        <v>43725.500000001754</v>
      </c>
    </row>
    <row r="727" spans="1:9" ht="15" thickBot="1" x14ac:dyDescent="0.25">
      <c r="A727" s="53">
        <v>724</v>
      </c>
      <c r="B727" s="53" t="s">
        <v>527</v>
      </c>
      <c r="C727" s="54">
        <v>102.15</v>
      </c>
      <c r="D727" s="50">
        <f t="shared" si="24"/>
        <v>43725.458333335089</v>
      </c>
      <c r="F727" s="53">
        <v>724</v>
      </c>
      <c r="G727" s="53" t="s">
        <v>527</v>
      </c>
      <c r="H727" s="54" t="e">
        <f>NA()</f>
        <v>#N/A</v>
      </c>
      <c r="I727" s="50">
        <f t="shared" si="25"/>
        <v>43725.458333335089</v>
      </c>
    </row>
    <row r="728" spans="1:9" ht="15" thickBot="1" x14ac:dyDescent="0.25">
      <c r="A728" s="53">
        <v>725</v>
      </c>
      <c r="B728" s="53" t="s">
        <v>528</v>
      </c>
      <c r="C728" s="54">
        <v>102.16</v>
      </c>
      <c r="D728" s="50">
        <f t="shared" si="24"/>
        <v>43725.416666668425</v>
      </c>
      <c r="F728" s="53">
        <v>725</v>
      </c>
      <c r="G728" s="53" t="s">
        <v>528</v>
      </c>
      <c r="H728" s="54" t="e">
        <f>NA()</f>
        <v>#N/A</v>
      </c>
      <c r="I728" s="50">
        <f t="shared" si="25"/>
        <v>43725.416666668425</v>
      </c>
    </row>
    <row r="729" spans="1:9" ht="15" thickBot="1" x14ac:dyDescent="0.25">
      <c r="A729" s="53">
        <v>726</v>
      </c>
      <c r="B729" s="53" t="s">
        <v>529</v>
      </c>
      <c r="C729" s="54">
        <v>102.2</v>
      </c>
      <c r="D729" s="50">
        <f t="shared" si="24"/>
        <v>43725.375000001761</v>
      </c>
      <c r="F729" s="53">
        <v>726</v>
      </c>
      <c r="G729" s="53" t="s">
        <v>529</v>
      </c>
      <c r="H729" s="54" t="e">
        <f>NA()</f>
        <v>#N/A</v>
      </c>
      <c r="I729" s="50">
        <f t="shared" si="25"/>
        <v>43725.375000001761</v>
      </c>
    </row>
    <row r="730" spans="1:9" ht="15" thickBot="1" x14ac:dyDescent="0.25">
      <c r="A730" s="53">
        <v>727</v>
      </c>
      <c r="B730" s="53" t="s">
        <v>530</v>
      </c>
      <c r="C730" s="54">
        <v>102.2</v>
      </c>
      <c r="D730" s="50">
        <f t="shared" si="24"/>
        <v>43725.333333335097</v>
      </c>
      <c r="F730" s="53">
        <v>727</v>
      </c>
      <c r="G730" s="53" t="s">
        <v>530</v>
      </c>
      <c r="H730" s="54" t="e">
        <f>NA()</f>
        <v>#N/A</v>
      </c>
      <c r="I730" s="50">
        <f t="shared" si="25"/>
        <v>43725.333333335097</v>
      </c>
    </row>
    <row r="731" spans="1:9" ht="15" thickBot="1" x14ac:dyDescent="0.25">
      <c r="A731" s="53">
        <v>728</v>
      </c>
      <c r="B731" s="53" t="s">
        <v>531</v>
      </c>
      <c r="C731" s="54">
        <v>102.23</v>
      </c>
      <c r="D731" s="50">
        <f t="shared" si="24"/>
        <v>43725.291666668432</v>
      </c>
      <c r="F731" s="53">
        <v>728</v>
      </c>
      <c r="G731" s="53" t="s">
        <v>531</v>
      </c>
      <c r="H731" s="54" t="e">
        <f>NA()</f>
        <v>#N/A</v>
      </c>
      <c r="I731" s="50">
        <f t="shared" si="25"/>
        <v>43725.291666668432</v>
      </c>
    </row>
    <row r="732" spans="1:9" ht="15" thickBot="1" x14ac:dyDescent="0.25">
      <c r="A732" s="53">
        <v>729</v>
      </c>
      <c r="B732" s="53" t="s">
        <v>532</v>
      </c>
      <c r="C732" s="54">
        <v>102.28</v>
      </c>
      <c r="D732" s="50">
        <f t="shared" si="24"/>
        <v>43725.250000001768</v>
      </c>
      <c r="F732" s="53">
        <v>729</v>
      </c>
      <c r="G732" s="53" t="s">
        <v>532</v>
      </c>
      <c r="H732" s="54" t="e">
        <f>NA()</f>
        <v>#N/A</v>
      </c>
      <c r="I732" s="50">
        <f t="shared" si="25"/>
        <v>43725.250000001768</v>
      </c>
    </row>
    <row r="733" spans="1:9" ht="15" thickBot="1" x14ac:dyDescent="0.25">
      <c r="A733" s="53">
        <v>730</v>
      </c>
      <c r="B733" s="53" t="s">
        <v>533</v>
      </c>
      <c r="C733" s="54">
        <v>102.3</v>
      </c>
      <c r="D733" s="50">
        <f t="shared" si="24"/>
        <v>43725.208333335104</v>
      </c>
      <c r="F733" s="53">
        <v>730</v>
      </c>
      <c r="G733" s="53" t="s">
        <v>533</v>
      </c>
      <c r="H733" s="54" t="e">
        <f>NA()</f>
        <v>#N/A</v>
      </c>
      <c r="I733" s="50">
        <f t="shared" si="25"/>
        <v>43725.208333335104</v>
      </c>
    </row>
    <row r="734" spans="1:9" ht="15" thickBot="1" x14ac:dyDescent="0.25">
      <c r="A734" s="53">
        <v>731</v>
      </c>
      <c r="B734" s="53" t="s">
        <v>534</v>
      </c>
      <c r="C734" s="54">
        <v>102.32</v>
      </c>
      <c r="D734" s="50">
        <f t="shared" si="24"/>
        <v>43725.16666666844</v>
      </c>
      <c r="F734" s="53">
        <v>731</v>
      </c>
      <c r="G734" s="53" t="s">
        <v>534</v>
      </c>
      <c r="H734" s="54" t="e">
        <f>NA()</f>
        <v>#N/A</v>
      </c>
      <c r="I734" s="50">
        <f t="shared" si="25"/>
        <v>43725.16666666844</v>
      </c>
    </row>
    <row r="735" spans="1:9" ht="15" thickBot="1" x14ac:dyDescent="0.25">
      <c r="A735" s="53">
        <v>732</v>
      </c>
      <c r="B735" s="53" t="s">
        <v>535</v>
      </c>
      <c r="C735" s="54">
        <v>102.35</v>
      </c>
      <c r="D735" s="50">
        <f t="shared" si="24"/>
        <v>43725.125000001775</v>
      </c>
      <c r="F735" s="53">
        <v>732</v>
      </c>
      <c r="G735" s="53" t="s">
        <v>535</v>
      </c>
      <c r="H735" s="54" t="e">
        <f>NA()</f>
        <v>#N/A</v>
      </c>
      <c r="I735" s="50">
        <f t="shared" si="25"/>
        <v>43725.125000001775</v>
      </c>
    </row>
    <row r="736" spans="1:9" ht="15" thickBot="1" x14ac:dyDescent="0.25">
      <c r="A736" s="53">
        <v>733</v>
      </c>
      <c r="B736" s="53" t="s">
        <v>536</v>
      </c>
      <c r="C736" s="54">
        <v>102.35</v>
      </c>
      <c r="D736" s="50">
        <f t="shared" si="24"/>
        <v>43725.083333335111</v>
      </c>
      <c r="F736" s="53">
        <v>733</v>
      </c>
      <c r="G736" s="53" t="s">
        <v>536</v>
      </c>
      <c r="H736" s="54" t="e">
        <f>NA()</f>
        <v>#N/A</v>
      </c>
      <c r="I736" s="50">
        <f t="shared" si="25"/>
        <v>43725.083333335111</v>
      </c>
    </row>
    <row r="737" spans="1:9" x14ac:dyDescent="0.2">
      <c r="A737" s="53">
        <v>734</v>
      </c>
      <c r="B737" s="53" t="s">
        <v>537</v>
      </c>
      <c r="C737" s="54">
        <v>102.37</v>
      </c>
      <c r="D737" s="50">
        <f t="shared" si="24"/>
        <v>43725.041666668447</v>
      </c>
      <c r="F737" s="53">
        <v>734</v>
      </c>
      <c r="G737" s="53" t="s">
        <v>537</v>
      </c>
      <c r="H737" s="54" t="e">
        <f>NA()</f>
        <v>#N/A</v>
      </c>
      <c r="I737" s="50">
        <f t="shared" si="25"/>
        <v>43725.041666668447</v>
      </c>
    </row>
  </sheetData>
  <mergeCells count="4">
    <mergeCell ref="A2:A3"/>
    <mergeCell ref="B2:B3"/>
    <mergeCell ref="F2:F3"/>
    <mergeCell ref="G2:G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60" zoomScaleNormal="60" workbookViewId="0">
      <selection activeCell="R48" sqref="R48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28"/>
  <sheetViews>
    <sheetView showGridLines="0" zoomScale="80" zoomScaleNormal="80" workbookViewId="0">
      <selection activeCell="H32" sqref="H32"/>
    </sheetView>
  </sheetViews>
  <sheetFormatPr defaultRowHeight="14.25" x14ac:dyDescent="0.2"/>
  <cols>
    <col min="1" max="1" width="10.125" bestFit="1" customWidth="1"/>
    <col min="5" max="5" width="10.5" bestFit="1" customWidth="1"/>
    <col min="6" max="6" width="6.5" bestFit="1" customWidth="1"/>
    <col min="7" max="7" width="18.125" bestFit="1" customWidth="1"/>
    <col min="8" max="8" width="8.75" bestFit="1" customWidth="1"/>
  </cols>
  <sheetData>
    <row r="1" spans="1:6" x14ac:dyDescent="0.2">
      <c r="A1" s="18" t="s">
        <v>35</v>
      </c>
      <c r="B1" s="19" t="s">
        <v>29</v>
      </c>
      <c r="C1" s="19" t="s">
        <v>27</v>
      </c>
      <c r="D1" s="19" t="s">
        <v>36</v>
      </c>
      <c r="E1" s="20">
        <v>90</v>
      </c>
    </row>
    <row r="2" spans="1:6" x14ac:dyDescent="0.2">
      <c r="A2" s="21" t="s">
        <v>37</v>
      </c>
      <c r="B2" s="21" t="s">
        <v>38</v>
      </c>
      <c r="C2" s="78" t="s">
        <v>39</v>
      </c>
      <c r="D2" s="78"/>
      <c r="E2" s="22" t="s">
        <v>23</v>
      </c>
    </row>
    <row r="3" spans="1:6" x14ac:dyDescent="0.2">
      <c r="A3" s="23"/>
      <c r="B3" s="23"/>
      <c r="C3" s="22" t="s">
        <v>40</v>
      </c>
      <c r="D3" s="22" t="s">
        <v>41</v>
      </c>
      <c r="E3" s="22" t="s">
        <v>42</v>
      </c>
    </row>
    <row r="4" spans="1:6" x14ac:dyDescent="0.2">
      <c r="A4" s="24">
        <v>43718</v>
      </c>
      <c r="B4" s="25">
        <v>12</v>
      </c>
      <c r="C4" s="25">
        <v>13.920000000000002</v>
      </c>
      <c r="D4" s="22">
        <v>103.92</v>
      </c>
      <c r="E4" s="26">
        <v>6881.82</v>
      </c>
    </row>
    <row r="5" spans="1:6" x14ac:dyDescent="0.2">
      <c r="A5" s="24">
        <v>43719</v>
      </c>
      <c r="B5" s="25">
        <v>14</v>
      </c>
      <c r="C5" s="25">
        <v>13.87</v>
      </c>
      <c r="D5" s="25">
        <v>103.87</v>
      </c>
      <c r="E5" s="26">
        <v>7312.1729999999998</v>
      </c>
    </row>
    <row r="6" spans="1:6" x14ac:dyDescent="0.2">
      <c r="A6" s="24">
        <v>43720</v>
      </c>
      <c r="B6" s="25">
        <v>14.3</v>
      </c>
      <c r="C6" s="25">
        <v>13.8</v>
      </c>
      <c r="D6" s="25">
        <v>103.8</v>
      </c>
      <c r="E6" s="26">
        <v>7278.3720000000003</v>
      </c>
    </row>
    <row r="7" spans="1:6" x14ac:dyDescent="0.2">
      <c r="A7" s="24">
        <v>43721</v>
      </c>
      <c r="B7" s="25">
        <v>13.5</v>
      </c>
      <c r="C7" s="25">
        <v>13.78</v>
      </c>
      <c r="D7" s="25">
        <v>103.78</v>
      </c>
      <c r="E7" s="26">
        <v>7261.6509999999998</v>
      </c>
    </row>
    <row r="8" spans="1:6" x14ac:dyDescent="0.2">
      <c r="A8" s="24">
        <v>43722</v>
      </c>
      <c r="B8" s="25">
        <v>15</v>
      </c>
      <c r="C8" s="25">
        <v>13.6</v>
      </c>
      <c r="D8" s="25">
        <v>103.6</v>
      </c>
      <c r="E8" s="26">
        <v>7261.6509999999998</v>
      </c>
    </row>
    <row r="9" spans="1:6" x14ac:dyDescent="0.2">
      <c r="A9" s="24">
        <v>43723</v>
      </c>
      <c r="B9" s="25">
        <v>14</v>
      </c>
      <c r="C9" s="25">
        <v>13.2</v>
      </c>
      <c r="D9" s="25">
        <v>103.2</v>
      </c>
      <c r="E9" s="26">
        <v>6982.9920000000002</v>
      </c>
    </row>
    <row r="10" spans="1:6" x14ac:dyDescent="0.2">
      <c r="A10" s="24">
        <v>43724</v>
      </c>
      <c r="B10" s="25">
        <v>11.5</v>
      </c>
      <c r="C10" s="25">
        <v>12.75</v>
      </c>
      <c r="D10" s="25">
        <v>102.75</v>
      </c>
      <c r="E10" s="26">
        <v>6824.6319999999996</v>
      </c>
    </row>
    <row r="11" spans="1:6" x14ac:dyDescent="0.2">
      <c r="A11" s="24">
        <v>43725</v>
      </c>
      <c r="B11" s="25">
        <v>13.2</v>
      </c>
      <c r="C11" s="25">
        <v>12.14</v>
      </c>
      <c r="D11" s="25">
        <v>102.14</v>
      </c>
      <c r="E11" s="26">
        <v>6676.2690000000002</v>
      </c>
    </row>
    <row r="12" spans="1:6" x14ac:dyDescent="0.2">
      <c r="A12" s="24">
        <v>43726</v>
      </c>
      <c r="B12" s="25">
        <v>14</v>
      </c>
      <c r="C12" s="25">
        <v>11.66</v>
      </c>
      <c r="D12" s="25">
        <v>101.66</v>
      </c>
      <c r="E12" s="26">
        <v>6348.9520000000002</v>
      </c>
    </row>
    <row r="13" spans="1:6" x14ac:dyDescent="0.2">
      <c r="A13" s="24">
        <v>43727</v>
      </c>
      <c r="B13" s="25">
        <v>13</v>
      </c>
      <c r="C13" s="25">
        <v>11.27</v>
      </c>
      <c r="D13" s="25">
        <v>101.27</v>
      </c>
      <c r="E13" s="26">
        <v>5998.4690000000001</v>
      </c>
    </row>
    <row r="14" spans="1:6" x14ac:dyDescent="0.2">
      <c r="A14" s="24">
        <v>43740</v>
      </c>
      <c r="B14" s="25">
        <v>13</v>
      </c>
      <c r="C14" s="25">
        <v>8.6999999999999993</v>
      </c>
      <c r="D14" s="25">
        <v>98.7</v>
      </c>
      <c r="E14" s="26">
        <v>3256.02</v>
      </c>
    </row>
    <row r="15" spans="1:6" x14ac:dyDescent="0.2">
      <c r="A15" s="24">
        <v>43741</v>
      </c>
      <c r="B15" s="25">
        <v>13.55</v>
      </c>
      <c r="C15" s="25">
        <v>8.32</v>
      </c>
      <c r="D15" s="25">
        <v>98.32</v>
      </c>
      <c r="E15" s="26">
        <v>2933.5340000000001</v>
      </c>
    </row>
    <row r="16" spans="1:6" x14ac:dyDescent="0.2">
      <c r="A16" s="24">
        <v>43742</v>
      </c>
      <c r="B16" s="25">
        <v>13</v>
      </c>
      <c r="C16" s="25">
        <v>7.96</v>
      </c>
      <c r="D16" s="25">
        <v>97.96</v>
      </c>
      <c r="E16" s="26">
        <v>2580.6379999999999</v>
      </c>
      <c r="F16" s="27"/>
    </row>
    <row r="17" spans="1:8" x14ac:dyDescent="0.2">
      <c r="A17" s="24">
        <v>43745</v>
      </c>
      <c r="B17" s="25">
        <v>13.25</v>
      </c>
      <c r="C17" s="25">
        <v>6.43</v>
      </c>
      <c r="D17" s="25">
        <v>96.43</v>
      </c>
      <c r="E17" s="26">
        <v>1461.7170000000001</v>
      </c>
      <c r="F17" s="27"/>
    </row>
    <row r="19" spans="1:8" ht="20.25" x14ac:dyDescent="0.4">
      <c r="A19" s="28" t="s">
        <v>43</v>
      </c>
      <c r="B19" s="29"/>
      <c r="C19" s="29" t="s">
        <v>44</v>
      </c>
      <c r="D19" s="29" t="s">
        <v>45</v>
      </c>
      <c r="E19" s="30" t="s">
        <v>46</v>
      </c>
      <c r="F19" s="29" t="s">
        <v>47</v>
      </c>
      <c r="G19" s="30" t="s">
        <v>48</v>
      </c>
      <c r="H19" s="30" t="s">
        <v>49</v>
      </c>
    </row>
    <row r="20" spans="1:8" ht="20.25" x14ac:dyDescent="0.4">
      <c r="A20" s="33" t="s">
        <v>50</v>
      </c>
      <c r="B20" s="34">
        <v>43746</v>
      </c>
      <c r="C20" s="33">
        <v>104.92</v>
      </c>
      <c r="D20" s="33">
        <v>97.45</v>
      </c>
      <c r="E20" s="33">
        <v>14.75</v>
      </c>
      <c r="F20" s="33">
        <v>13.73</v>
      </c>
      <c r="G20" s="33">
        <v>94.59</v>
      </c>
      <c r="H20" s="35">
        <f>+E20/0.0864</f>
        <v>170.71759259259258</v>
      </c>
    </row>
    <row r="21" spans="1:8" ht="20.25" x14ac:dyDescent="0.4">
      <c r="A21" s="29" t="s">
        <v>50</v>
      </c>
      <c r="B21" s="31">
        <v>43747</v>
      </c>
      <c r="C21" s="29">
        <v>106.38</v>
      </c>
      <c r="D21" s="29">
        <v>94.52</v>
      </c>
      <c r="E21" s="29">
        <v>26.8</v>
      </c>
      <c r="F21" s="29">
        <v>0</v>
      </c>
      <c r="G21" s="29">
        <v>94.14</v>
      </c>
      <c r="H21" s="32">
        <f t="shared" ref="H21:H28" si="0">+E21/0.0864</f>
        <v>310.18518518518516</v>
      </c>
    </row>
    <row r="22" spans="1:8" ht="20.25" x14ac:dyDescent="0.4">
      <c r="A22" s="29" t="s">
        <v>50</v>
      </c>
      <c r="B22" s="31">
        <v>43748</v>
      </c>
      <c r="C22" s="29">
        <v>107.14</v>
      </c>
      <c r="D22" s="29">
        <v>95.99</v>
      </c>
      <c r="E22" s="29">
        <v>26.86</v>
      </c>
      <c r="F22" s="29">
        <v>0</v>
      </c>
      <c r="G22" s="29">
        <v>93.94</v>
      </c>
      <c r="H22" s="32">
        <f t="shared" si="0"/>
        <v>310.87962962962962</v>
      </c>
    </row>
    <row r="23" spans="1:8" ht="20.25" x14ac:dyDescent="0.4">
      <c r="A23" s="29" t="s">
        <v>50</v>
      </c>
      <c r="B23" s="31">
        <v>43749</v>
      </c>
      <c r="C23" s="29">
        <v>106.91</v>
      </c>
      <c r="D23" s="29">
        <v>96.29</v>
      </c>
      <c r="E23" s="29">
        <v>49.22</v>
      </c>
      <c r="F23" s="29">
        <v>0</v>
      </c>
      <c r="G23" s="29">
        <v>94.61</v>
      </c>
      <c r="H23" s="32">
        <f t="shared" si="0"/>
        <v>569.67592592592587</v>
      </c>
    </row>
    <row r="24" spans="1:8" ht="20.25" x14ac:dyDescent="0.4">
      <c r="A24" s="29" t="s">
        <v>50</v>
      </c>
      <c r="B24" s="31">
        <v>43750</v>
      </c>
      <c r="C24" s="29">
        <v>106.88</v>
      </c>
      <c r="D24" s="29">
        <v>95.36</v>
      </c>
      <c r="E24" s="29">
        <v>50.56</v>
      </c>
      <c r="F24" s="29">
        <v>0</v>
      </c>
      <c r="G24" s="29">
        <v>94.72</v>
      </c>
      <c r="H24" s="32">
        <f t="shared" si="0"/>
        <v>585.18518518518522</v>
      </c>
    </row>
    <row r="25" spans="1:8" ht="20.25" x14ac:dyDescent="0.4">
      <c r="A25" s="29" t="s">
        <v>50</v>
      </c>
      <c r="B25" s="31">
        <v>43751</v>
      </c>
      <c r="C25" s="29">
        <v>106.87</v>
      </c>
      <c r="D25" s="29">
        <v>95.45</v>
      </c>
      <c r="E25" s="29">
        <v>46.6</v>
      </c>
      <c r="F25" s="29">
        <v>0</v>
      </c>
      <c r="G25" s="29">
        <v>94.59</v>
      </c>
      <c r="H25" s="32">
        <f t="shared" si="0"/>
        <v>539.35185185185185</v>
      </c>
    </row>
    <row r="26" spans="1:8" ht="20.25" x14ac:dyDescent="0.4">
      <c r="A26" s="29" t="s">
        <v>50</v>
      </c>
      <c r="B26" s="31">
        <v>43752</v>
      </c>
      <c r="C26" s="29">
        <v>106.78</v>
      </c>
      <c r="D26" s="29">
        <v>95.62</v>
      </c>
      <c r="E26" s="29">
        <v>42.81</v>
      </c>
      <c r="F26" s="29">
        <v>0</v>
      </c>
      <c r="G26" s="29">
        <v>94.53</v>
      </c>
      <c r="H26" s="32">
        <f t="shared" si="0"/>
        <v>495.48611111111109</v>
      </c>
    </row>
    <row r="27" spans="1:8" ht="20.25" x14ac:dyDescent="0.4">
      <c r="A27" s="29" t="s">
        <v>50</v>
      </c>
      <c r="B27" s="31">
        <v>43753</v>
      </c>
      <c r="C27" s="29">
        <v>106.95</v>
      </c>
      <c r="D27" s="29">
        <v>95.05</v>
      </c>
      <c r="E27" s="29">
        <v>31.97</v>
      </c>
      <c r="F27" s="29">
        <v>0</v>
      </c>
      <c r="G27" s="29">
        <v>94.16</v>
      </c>
      <c r="H27" s="32">
        <f t="shared" si="0"/>
        <v>370.0231481481481</v>
      </c>
    </row>
    <row r="28" spans="1:8" ht="20.25" x14ac:dyDescent="0.4">
      <c r="A28" s="29" t="s">
        <v>50</v>
      </c>
      <c r="B28" s="31">
        <v>43754</v>
      </c>
      <c r="C28" s="29">
        <v>107.02</v>
      </c>
      <c r="D28" s="29">
        <v>95.24</v>
      </c>
      <c r="E28" s="29">
        <v>31.05</v>
      </c>
      <c r="F28" s="29">
        <v>0</v>
      </c>
      <c r="G28" s="29">
        <v>94.11</v>
      </c>
      <c r="H28" s="32">
        <f t="shared" si="0"/>
        <v>359.375</v>
      </c>
    </row>
  </sheetData>
  <mergeCells count="1">
    <mergeCell ref="C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data</vt:lpstr>
      <vt:lpstr>curve</vt:lpstr>
      <vt:lpstr>compare-curve</vt:lpstr>
      <vt:lpstr>ระดับโขงเจียม-กย62</vt:lpstr>
      <vt:lpstr>เขื่อนปากมูล</vt:lpstr>
      <vt:lpstr>แผนที่น้ำท่วม</vt:lpstr>
      <vt:lpstr>R2-survey</vt:lpstr>
      <vt:lpstr>'compare-curve'!Print_Area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2019-10-22T01:13:14Z</dcterms:modified>
</cp:coreProperties>
</file>